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rtu0346\Desktop\【財政状況資料集】_336238_奈義町_2021\"/>
    </mc:Choice>
  </mc:AlternateContent>
  <xr:revisionPtr revIDLastSave="0" documentId="13_ncr:1_{BCF3FF8B-0079-447B-B8EE-FDF3545A4A34}" xr6:coauthVersionLast="46" xr6:coauthVersionMax="46" xr10:uidLastSave="{00000000-0000-0000-0000-000000000000}"/>
  <bookViews>
    <workbookView xWindow="2037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W35" i="10"/>
  <c r="BW36" i="10" s="1"/>
  <c r="BW37" i="10" s="1"/>
  <c r="BW38" i="10" s="1"/>
  <c r="BW39" i="10" s="1"/>
  <c r="BW40" i="10" s="1"/>
  <c r="BW41" i="10" s="1"/>
  <c r="BW42" i="10" s="1"/>
  <c r="BW43" i="10" s="1"/>
  <c r="BE35" i="10"/>
  <c r="C35" i="10"/>
  <c r="CO34" i="10"/>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<sst xmlns="http://schemas.openxmlformats.org/spreadsheetml/2006/main" count="1289" uniqueCount="609">
  <si>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</si>
  <si>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</si>
  <si>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</si>
  <si>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</si>
  <si>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</si>
  <si>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</si>
  <si>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</si>
  <si>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</si>
  <si>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</si>
  <si>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</si>
  <si>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</si>
  <si>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</si>
  <si>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</si>
  <si>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</si>
  <si>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</si>
  <si>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</si>
  <si>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</si>
  <si>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</si>
  <si>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</si>
  <si>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</si>
  <si>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</si>
  <si>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</si>
  <si>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</si>
  <si>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</si>
  <si>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</si>
  <si>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</si>
  <si>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</si>
  <si>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</si>
  <si>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</si>
  <si>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</si>
  <si>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</si>
  <si>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</si>
  <si>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</si>
  <si>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</si>
  <si>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</si>
  <si>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</si>
  <si>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</si>
  <si>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</si>
  <si>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</si>
  <si>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</si>
  <si>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</si>
  <si>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</si>
  <si>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</si>
  <si>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</si>
  <si>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</si>
  <si>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</si>
  <si>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</si>
  <si>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</si>
  <si>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</si>
  <si>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</si>
  <si>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</si>
  <si>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</si>
  <si>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</si>
  <si>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</si>
  <si>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</si>
  <si>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</si>
  <si>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</si>
  <si>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</si>
  <si>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</si>
  <si>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</si>
  <si>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</si>
  <si>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</si>
  <si>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</si>
  <si>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</si>
  <si>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</si>
  <si>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</si>
  <si>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</si>
  <si>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</si>
  <si>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</si>
  <si>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</si>
  <si>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</si>
  <si>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</si>
  <si>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</si>
  <si>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</si>
  <si>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</si>
  <si>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</si>
  <si>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</si>
  <si>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</si>
  <si>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</si>
  <si>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</si>
  <si>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</si>
  <si>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</si>
  <si>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</si>
  <si>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</si>
  <si>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</si>
  <si>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</si>
  <si>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</si>
  <si>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</si>
  <si>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</si>
  <si>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</si>
  <si>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</si>
  <si>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</si>
  <si>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</si>
  <si>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</si>
  <si>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</si>
  <si>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</si>
  <si>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</si>
  <si>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</si>
  <si>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</si>
  <si>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</si>
  <si>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</si>
  <si>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</si>
  <si>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</si>
  <si>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</si>
  <si>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</si>
  <si>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</si>
  <si>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</si>
  <si>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</si>
  <si>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</si>
  <si>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</si>
  <si>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</si>
  <si>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</si>
  <si>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</si>
  <si>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</si>
  <si>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</si>
  <si>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</si>
  <si>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</si>
  <si>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</si>
  <si>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</si>
  <si>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</si>
  <si>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</si>
  <si>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</si>
  <si>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</si>
  <si>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</si>
  <si>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</si>
  <si>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</si>
  <si>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</si>
  <si>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</si>
  <si>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</si>
  <si>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</si>
  <si>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</si>
  <si>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</si>
  <si>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</si>
  <si>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</si>
  <si>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</si>
  <si>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</si>
  <si>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</si>
  <si>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</si>
  <si>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</si>
  <si>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</si>
  <si>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</si>
  <si>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</si>
  <si>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</si>
  <si>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</si>
  <si>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</si>
  <si>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</si>
  <si>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</si>
  <si>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</si>
  <si>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</si>
  <si>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</si>
  <si>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</si>
  <si>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</si>
  <si>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</si>
  <si>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</si>
  <si>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</si>
  <si>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</si>
  <si>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</si>
  <si>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</si>
  <si>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</si>
  <si>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</si>
  <si>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</si>
  <si>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</si>
  <si>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</si>
  <si>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</si>
  <si>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</si>
  <si>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</si>
  <si>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</si>
  <si>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</si>
  <si>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</si>
  <si>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</si>
  <si>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</si>
  <si>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</si>
  <si>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</si>
  <si>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</si>
  <si>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</si>
  <si>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</si>
  <si>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</si>
  <si>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</si>
  <si>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</si>
  <si>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</si>
  <si>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</si>
  <si>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</si>
  <si>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</si>
  <si>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</si>
  <si>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</si>
  <si>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</si>
  <si>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</si>
  <si>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</si>
  <si>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</si>
  <si>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</si>
  <si>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</si>
  <si>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</si>
  <si>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</si>
  <si>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</si>
  <si>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</si>
  <si>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</si>
  <si>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</si>
  <si>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</si>
  <si>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</si>
  <si>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</si>
  <si>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</si>
  <si>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</si>
  <si>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</si>
  <si>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</si>
  <si>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</si>
  <si>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</si>
  <si>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</si>
  <si>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</si>
  <si>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</si>
  <si>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</si>
  <si>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</si>
  <si>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岡山県奈義町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</si>
  <si>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</si>
  <si>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</si>
  <si>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</si>
  <si>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</si>
  <si>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</si>
  <si>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</si>
  <si>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</si>
  <si>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</si>
  <si>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</si>
  <si>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</si>
  <si>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</si>
  <si>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</si>
  <si>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</si>
  <si>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</si>
  <si>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</si>
  <si>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</si>
  <si>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</si>
  <si>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</si>
  <si>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</si>
  <si>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</si>
  <si>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</si>
  <si>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</si>
  <si>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</si>
  <si>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</si>
  <si>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</si>
  <si>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</si>
  <si>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</si>
  <si>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</si>
  <si>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</si>
  <si>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</si>
  <si>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</si>
  <si>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</si>
  <si>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</si>
  <si>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</si>
  <si>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</si>
  <si>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</si>
  <si>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</si>
  <si>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</si>
  <si>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</si>
  <si>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</si>
  <si>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</si>
  <si>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</si>
  <si>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</si>
  <si>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</si>
  <si>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</si>
  <si>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</si>
  <si>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</si>
  <si>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</si>
  <si>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</si>
  <si>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</si>
  <si>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</si>
  <si>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</si>
  <si>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</si>
  <si>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</si>
  <si>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</si>
  <si>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</si>
  <si>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</si>
  <si>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</si>
  <si>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</si>
  <si>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</si>
  <si>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</si>
  <si>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</si>
  <si>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</si>
  <si>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</si>
  <si>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</si>
  <si>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</si>
  <si>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</si>
  <si>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</si>
  <si>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</si>
  <si>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</si>
  <si>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</si>
  <si>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</si>
  <si>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</si>
  <si>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</si>
  <si>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</si>
  <si>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</si>
  <si>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</si>
  <si>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</si>
  <si>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</si>
  <si>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</si>
  <si>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</si>
  <si>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</si>
  <si>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</si>
  <si>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</si>
  <si>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</si>
  <si>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</si>
  <si>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</si>
  <si>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</si>
  <si>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</si>
  <si>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</si>
  <si>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</si>
  <si>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</si>
  <si>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</si>
  <si>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</si>
  <si>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</si>
  <si>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</si>
  <si>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</si>
  <si>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</si>
  <si>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</si>
  <si>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</si>
  <si>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</si>
  <si>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</si>
  <si>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</si>
  <si>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</si>
  <si>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</si>
  <si>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</si>
  <si>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</si>
  <si>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</si>
  <si>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</si>
  <si>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</si>
  <si>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</si>
  <si>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</si>
  <si>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</si>
  <si>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</si>
  <si>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</si>
  <si>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</si>
  <si>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</si>
  <si>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</si>
  <si>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</si>
  <si>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</si>
  <si>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</si>
  <si>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</si>
  <si>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</si>
  <si>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</si>
  <si>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</si>
  <si>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</si>
  <si>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</si>
  <si>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</si>
  <si>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</si>
  <si>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</si>
  <si>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</si>
  <si>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</si>
  <si>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</si>
  <si>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</si>
  <si>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</si>
  <si>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</si>
  <si>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</si>
  <si>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</si>
  <si>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</si>
  <si>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</si>
  <si>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</si>
  <si>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</si>
  <si>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</si>
  <si>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</si>
  <si>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</si>
  <si>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</si>
  <si>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</si>
  <si>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</si>
  <si>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</si>
  <si>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</si>
  <si>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</si>
  <si>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</si>
  <si>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</si>
  <si>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</si>
  <si>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</si>
  <si>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岡山県奈義町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</si>
  <si>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</si>
  <si>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</si>
  <si>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</si>
  <si>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</si>
  <si>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</si>
  <si>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</si>
  <si>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</si>
  <si>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</si>
  <si>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</si>
  <si>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</si>
  <si>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</si>
  <si>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</si>
  <si>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</si>
  <si>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</si>
  <si>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</si>
  <si>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</si>
  <si>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</si>
  <si>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</si>
  <si>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</si>
  <si>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</si>
  <si>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</si>
  <si>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</si>
  <si>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</si>
  <si>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</si>
  <si>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</si>
  <si>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</si>
  <si>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</si>
  <si>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</si>
  <si>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</si>
  <si>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</si>
  <si>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</si>
  <si>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</si>
  <si>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</si>
  <si>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</si>
  <si>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</si>
  <si>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</si>
  <si>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</si>
  <si>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</si>
  <si>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</si>
  <si>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</si>
  <si>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奈義町下水道事業会計</t>
    <phoneticPr fontId="5"/>
  </si>
  <si>
    <t>法適用企業</t>
    <phoneticPr fontId="5"/>
  </si>
  <si>
    <t>奈義町分譲地造成特別会計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</si>
  <si>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</si>
  <si>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</si>
  <si>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</si>
  <si>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</si>
  <si>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</si>
  <si>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</si>
  <si>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</si>
  <si>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</si>
  <si>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</si>
  <si>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</si>
  <si>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</si>
  <si>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</si>
  <si>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</si>
  <si>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</si>
  <si>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</si>
  <si>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</si>
  <si>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</si>
  <si>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</si>
  <si>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</si>
  <si>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</si>
  <si>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</si>
  <si>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</si>
  <si>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</si>
  <si>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</si>
  <si>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</si>
  <si>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</si>
  <si>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</si>
  <si>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</si>
  <si>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</si>
  <si>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</si>
  <si>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</si>
  <si>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</si>
  <si>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</si>
  <si>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</si>
  <si>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</si>
  <si>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</si>
  <si>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</si>
  <si>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</si>
  <si>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</si>
  <si>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</si>
  <si>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</si>
  <si>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</si>
  <si>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</si>
  <si>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</si>
  <si>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</si>
  <si>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</si>
  <si>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</si>
  <si>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</si>
  <si>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</si>
  <si>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</si>
  <si>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</si>
  <si>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</si>
  <si>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</si>
  <si>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</si>
  <si>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</si>
  <si>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</si>
  <si>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</si>
  <si>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</si>
  <si>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</si>
  <si>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</si>
  <si>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</si>
  <si>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</si>
  <si>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</si>
  <si>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</si>
  <si>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</si>
  <si>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</si>
  <si>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</si>
  <si>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</si>
  <si>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</si>
  <si>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</si>
  <si>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</si>
  <si>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</si>
  <si>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</si>
  <si>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</si>
  <si>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</si>
  <si>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</si>
  <si>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</si>
  <si>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</si>
  <si>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</si>
  <si>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</si>
  <si>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</si>
  <si>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</si>
  <si>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</si>
  <si>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</si>
  <si>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</si>
  <si>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</si>
  <si>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</si>
  <si>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</si>
  <si>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</si>
  <si>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</si>
  <si>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</si>
  <si>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</si>
  <si>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</si>
  <si>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</si>
  <si>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</si>
  <si>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</si>
  <si>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</si>
  <si>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</si>
  <si>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</si>
  <si>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</si>
  <si>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</si>
  <si>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</si>
  <si>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</si>
  <si>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</si>
  <si>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</si>
  <si>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</si>
  <si>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</si>
  <si>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</si>
  <si>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</si>
  <si>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</si>
  <si>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</si>
  <si>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</si>
  <si>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</si>
  <si>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</si>
  <si>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</si>
  <si>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</si>
  <si>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</si>
  <si>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</si>
  <si>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</si>
  <si>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</si>
  <si>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</si>
  <si>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</si>
  <si>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</si>
  <si>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</si>
  <si>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</si>
  <si>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</si>
  <si>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</si>
  <si>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</si>
  <si>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</si>
  <si>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</si>
  <si>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</si>
  <si>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</si>
  <si>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</si>
  <si>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</si>
  <si>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</si>
  <si>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</si>
  <si>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</si>
  <si>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</si>
  <si>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</si>
  <si>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</si>
  <si>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</si>
  <si>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</si>
  <si>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</si>
  <si>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</si>
  <si>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5.50</t>
  </si>
  <si>
    <t>▲ 6.61</t>
  </si>
  <si>
    <t>▲ 4.35</t>
  </si>
  <si>
    <t>一般会計</t>
  </si>
  <si>
    <t>奈義町上水道事業会計</t>
  </si>
  <si>
    <t>奈義町下水道事業会計</t>
  </si>
  <si>
    <t>奈義町介護保険特別会計（保険事業勘定）</t>
  </si>
  <si>
    <t>奈義町工業用水道事業会計</t>
  </si>
  <si>
    <t>奈義町分譲地造成特別会計</t>
  </si>
  <si>
    <t>奈義町国民健康保険特別会計</t>
  </si>
  <si>
    <t>奈義町後期高齢者医療特別会計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</si>
  <si>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</si>
  <si>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</si>
  <si>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</si>
  <si>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</si>
  <si>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</si>
  <si>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</si>
  <si>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</si>
  <si>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</si>
  <si>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奈義町公共施設整備等基金</t>
    <rPh sb="0" eb="3">
      <t>ナギチョウ</t>
    </rPh>
    <rPh sb="3" eb="5">
      <t>コウキョウ</t>
    </rPh>
    <rPh sb="5" eb="7">
      <t>シセツ</t>
    </rPh>
    <rPh sb="7" eb="9">
      <t>セイビ</t>
    </rPh>
    <rPh sb="9" eb="10">
      <t>ナド</t>
    </rPh>
    <rPh sb="10" eb="12">
      <t>キキン</t>
    </rPh>
    <phoneticPr fontId="5"/>
  </si>
  <si>
    <t>奈義町情報通信基盤利活用整備基金</t>
    <rPh sb="0" eb="3">
      <t>ナギチョウ</t>
    </rPh>
    <rPh sb="3" eb="5">
      <t>ジョウホウ</t>
    </rPh>
    <rPh sb="5" eb="7">
      <t>ツウシン</t>
    </rPh>
    <rPh sb="7" eb="9">
      <t>キバン</t>
    </rPh>
    <rPh sb="9" eb="12">
      <t>リカツヨウ</t>
    </rPh>
    <rPh sb="12" eb="14">
      <t>セイビ</t>
    </rPh>
    <rPh sb="14" eb="16">
      <t>キキン</t>
    </rPh>
    <phoneticPr fontId="5"/>
  </si>
  <si>
    <t>奈義町公共用地取得基金</t>
    <rPh sb="0" eb="3">
      <t>ナギチョウ</t>
    </rPh>
    <rPh sb="3" eb="5">
      <t>コウキョウ</t>
    </rPh>
    <rPh sb="5" eb="7">
      <t>ヨウチ</t>
    </rPh>
    <rPh sb="7" eb="9">
      <t>シュトク</t>
    </rPh>
    <rPh sb="9" eb="11">
      <t>キキン</t>
    </rPh>
    <phoneticPr fontId="5"/>
  </si>
  <si>
    <t>奈義町特定防衛施設周辺整備調整交付金事業基金</t>
    <rPh sb="0" eb="3">
      <t>ナギチョウ</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5"/>
  </si>
  <si>
    <t>地域福祉基金</t>
    <rPh sb="0" eb="2">
      <t>チイキ</t>
    </rPh>
    <rPh sb="2" eb="4">
      <t>フクシ</t>
    </rPh>
    <rPh sb="4" eb="6">
      <t>キキン</t>
    </rPh>
    <phoneticPr fontId="5"/>
  </si>
  <si>
    <t>勝英衛生施設組合</t>
    <rPh sb="0" eb="2">
      <t>ショウエイ</t>
    </rPh>
    <rPh sb="2" eb="4">
      <t>エイセイ</t>
    </rPh>
    <rPh sb="4" eb="6">
      <t>シセツ</t>
    </rPh>
    <rPh sb="6" eb="8">
      <t>クミアイ</t>
    </rPh>
    <phoneticPr fontId="2"/>
  </si>
  <si>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</si>
  <si>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</si>
  <si>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</si>
  <si>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</si>
  <si>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</si>
  <si>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</si>
  <si>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</si>
  <si>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</si>
  <si>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</si>
  <si>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</si>
  <si>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</si>
  <si>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4">
      <t>キョシュツ</t>
    </rPh>
    <rPh sb="14" eb="15">
      <t>キン</t>
    </rPh>
    <rPh sb="15" eb="17">
      <t>ジギョウ</t>
    </rPh>
    <phoneticPr fontId="2"/>
  </si>
  <si>
    <t>岡山県市町村総合事務組合脱退還付金特別会計</t>
  </si>
  <si>
    <t>岡山県市町村総合事務組合交通災害共済特別会計</t>
  </si>
  <si>
    <t>岡山県市町村税整理組合</t>
  </si>
  <si>
    <t>‐</t>
    <phoneticPr fontId="2"/>
  </si>
  <si>
    <t>令和元年度をもって廃止</t>
    <rPh sb="0" eb="2">
      <t>レイワ</t>
    </rPh>
    <rPh sb="2" eb="4">
      <t>ガンネン</t>
    </rPh>
    <rPh sb="4" eb="5">
      <t>ド</t>
    </rPh>
    <rPh sb="9" eb="11">
      <t>ハイシ</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</si>
  <si>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</si>
  <si>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</si>
  <si>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</si>
  <si>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将来負担比率は、近年マイナスで推移しているものの減価償却率が高めであることから、施設の長寿命化及び更新実施すれば、将来負担の上昇が生じる。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</si>
  <si>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</si>
  <si>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</si>
  <si>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</si>
  <si>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</si>
  <si>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</si>
  <si>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</si>
  <si>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実質公債費比率及び将来負担比率は、共に類似団体よりも低く、健全な財政運営が図られていると言える。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</si>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</sst>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39DE30E-F07B-4CE3-91C4-9C015EED252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122054</c:v>
                </c:pt>
              </c:numCache>
            </c:numRef>
          </c:val>
          <c:smooth val="0"/>
          <c:extLst>
            <c:ext xmlns:c16="http://schemas.microsoft.com/office/drawing/2014/chart" uri="{C3380CC4-5D6E-409C-BE32-E72D297353CC}">
              <c16:uniqueId val="{00000000-6D00-4267-A1AE-ACE997DE99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127862</c:v>
                </c:pt>
                <c:pt idx="1">
                  <c:v>106183</c:v>
                </c:pt>
                <c:pt idx="2">
                  <c:v>49284</c:v>
                </c:pt>
                <c:pt idx="3">
                  <c:v>121200</c:v>
                </c:pt>
                <c:pt idx="4">
                  <c:v>135830</c:v>
                </c:pt>
              </c:numCache>
            </c:numRef>
          </c:val>
          <c:smooth val="0"/>
          <c:extLst>
            <c:ext xmlns:c16="http://schemas.microsoft.com/office/drawing/2014/chart" uri="{C3380CC4-5D6E-409C-BE32-E72D297353CC}">
              <c16:uniqueId val="{00000001-6D00-4267-A1AE-ACE997DE99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15.68</c:v>
                </c:pt>
                <c:pt idx="1">
                  <c:v>25.31</c:v>
                </c:pt>
                <c:pt idx="2">
                  <c:v>18.46</c:v>
                </c:pt>
                <c:pt idx="3">
                  <c:v>10.99</c:v>
                </c:pt>
                <c:pt idx="4">
                  <c:v>14.35</c:v>
                </c:pt>
              </c:numCache>
            </c:numRef>
          </c:val>
          <c:extLst>
            <c:ext xmlns:c16="http://schemas.microsoft.com/office/drawing/2014/chart" uri="{C3380CC4-5D6E-409C-BE32-E72D297353CC}">
              <c16:uniqueId val="{00000000-E906-47BD-8C1E-BC421F4877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70.27</c:v>
                </c:pt>
                <c:pt idx="1">
                  <c:v>69.41</c:v>
                </c:pt>
                <c:pt idx="2">
                  <c:v>69.489999999999995</c:v>
                </c:pt>
                <c:pt idx="3">
                  <c:v>66.97</c:v>
                </c:pt>
                <c:pt idx="4">
                  <c:v>60.02</c:v>
                </c:pt>
              </c:numCache>
            </c:numRef>
          </c:val>
          <c:extLst>
            <c:ext xmlns:c16="http://schemas.microsoft.com/office/drawing/2014/chart" uri="{C3380CC4-5D6E-409C-BE32-E72D297353CC}">
              <c16:uniqueId val="{00000001-E906-47BD-8C1E-BC421F4877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-5.5</c:v>
                </c:pt>
                <c:pt idx="1">
                  <c:v>10.75</c:v>
                </c:pt>
                <c:pt idx="2">
                  <c:v>-6.61</c:v>
                </c:pt>
                <c:pt idx="3">
                  <c:v>-4.3499999999999996</c:v>
                </c:pt>
                <c:pt idx="4">
                  <c:v>9.59</c:v>
                </c:pt>
              </c:numCache>
            </c:numRef>
          </c:val>
          <c:smooth val="0"/>
          <c:extLst>
            <c:ext xmlns:c16="http://schemas.microsoft.com/office/drawing/2014/chart" uri="{C3380CC4-5D6E-409C-BE32-E72D297353CC}">
              <c16:uniqueId val="{00000002-E906-47BD-8C1E-BC421F4877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4.21</c:v>
                </c:pt>
                <c:pt idx="2">
                  <c:v>#N/A</c:v>
                </c:pt>
                <c:pt idx="3">
                  <c:v>4.38</c:v>
                </c:pt>
                <c:pt idx="4">
                  <c:v>#N/A</c:v>
                </c:pt>
                <c:pt idx="5">
                  <c:v>4.38</c:v>
                </c:pt>
                <c:pt idx="6">
                  <c:v>#N/A</c:v>
                </c:pt>
                <c:pt idx="7">
                  <c:v>0</c:v>
                </c:pt>
                <c:pt idx="8">
                  <c:v>#N/A</c:v>
                </c:pt>
                <c:pt idx="9">
                  <c:v>0</c:v>
                </c:pt>
              </c:numCache>
            </c:numRef>
          </c:val>
          <c:extLst>
            <c:ext xmlns:c16="http://schemas.microsoft.com/office/drawing/2014/chart" uri="{C3380CC4-5D6E-409C-BE32-E72D297353CC}">
              <c16:uniqueId val="{00000000-8ACB-4833-9A40-472C0092C8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CB-4833-9A40-472C0092C8C5}"/>
            </c:ext>
          </c:extLst>
        </c:ser>
        <c:ser>
          <c:idx val="2"/>
          <c:order val="2"/>
          <c:tx>
            <c:strRef>
              <c:f>データシート!$A$29</c:f>
              <c:strCache>
                <c:ptCount val="1"/>
                <c:pt idx="0">
                  <c:v>奈義町後期高齢者医療特別会計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0.22</c:v>
                </c:pt>
                <c:pt idx="2">
                  <c:v>#N/A</c:v>
                </c:pt>
                <c:pt idx="3">
                  <c:v>0.26</c:v>
                </c:pt>
                <c:pt idx="4">
                  <c:v>#N/A</c:v>
                </c:pt>
                <c:pt idx="5">
                  <c:v>0.22</c:v>
                </c:pt>
                <c:pt idx="6">
                  <c:v>#N/A</c:v>
                </c:pt>
                <c:pt idx="7">
                  <c:v>0.22</c:v>
                </c:pt>
                <c:pt idx="8">
                  <c:v>#N/A</c:v>
                </c:pt>
                <c:pt idx="9">
                  <c:v>0.12</c:v>
                </c:pt>
              </c:numCache>
            </c:numRef>
          </c:val>
          <c:extLst>
            <c:ext xmlns:c16="http://schemas.microsoft.com/office/drawing/2014/chart" uri="{C3380CC4-5D6E-409C-BE32-E72D297353CC}">
              <c16:uniqueId val="{00000002-8ACB-4833-9A40-472C0092C8C5}"/>
            </c:ext>
          </c:extLst>
        </c:ser>
        <c:ser>
          <c:idx val="3"/>
          <c:order val="3"/>
          <c:tx>
            <c:strRef>
              <c:f>データシート!$A$30</c:f>
              <c:strCache>
                <c:ptCount val="1"/>
                <c:pt idx="0">
                  <c:v>奈義町国民健康保険特別会計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4.55</c:v>
                </c:pt>
                <c:pt idx="2">
                  <c:v>#N/A</c:v>
                </c:pt>
                <c:pt idx="3">
                  <c:v>2.34</c:v>
                </c:pt>
                <c:pt idx="4">
                  <c:v>#N/A</c:v>
                </c:pt>
                <c:pt idx="5">
                  <c:v>1.97</c:v>
                </c:pt>
                <c:pt idx="6">
                  <c:v>#N/A</c:v>
                </c:pt>
                <c:pt idx="7">
                  <c:v>1.73</c:v>
                </c:pt>
                <c:pt idx="8">
                  <c:v>#N/A</c:v>
                </c:pt>
                <c:pt idx="9">
                  <c:v>1.72</c:v>
                </c:pt>
              </c:numCache>
            </c:numRef>
          </c:val>
          <c:extLst>
            <c:ext xmlns:c16="http://schemas.microsoft.com/office/drawing/2014/chart" uri="{C3380CC4-5D6E-409C-BE32-E72D297353CC}">
              <c16:uniqueId val="{00000003-8ACB-4833-9A40-472C0092C8C5}"/>
            </c:ext>
          </c:extLst>
        </c:ser>
        <c:ser>
          <c:idx val="4"/>
          <c:order val="4"/>
          <c:tx>
            <c:strRef>
              <c:f>データシート!$A$31</c:f>
              <c:strCache>
                <c:ptCount val="1"/>
                <c:pt idx="0">
                  <c:v>奈義町分譲地造成特別会計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3.46</c:v>
                </c:pt>
                <c:pt idx="2">
                  <c:v>#N/A</c:v>
                </c:pt>
                <c:pt idx="3">
                  <c:v>2.73</c:v>
                </c:pt>
                <c:pt idx="4">
                  <c:v>#N/A</c:v>
                </c:pt>
                <c:pt idx="5">
                  <c:v>2.77</c:v>
                </c:pt>
                <c:pt idx="6">
                  <c:v>#N/A</c:v>
                </c:pt>
                <c:pt idx="7">
                  <c:v>2.15</c:v>
                </c:pt>
                <c:pt idx="8">
                  <c:v>#N/A</c:v>
                </c:pt>
                <c:pt idx="9">
                  <c:v>2.0299999999999998</c:v>
                </c:pt>
              </c:numCache>
            </c:numRef>
          </c:val>
          <c:extLst>
            <c:ext xmlns:c16="http://schemas.microsoft.com/office/drawing/2014/chart" uri="{C3380CC4-5D6E-409C-BE32-E72D297353CC}">
              <c16:uniqueId val="{00000004-8ACB-4833-9A40-472C0092C8C5}"/>
            </c:ext>
          </c:extLst>
        </c:ser>
        <c:ser>
          <c:idx val="5"/>
          <c:order val="5"/>
          <c:tx>
            <c:strRef>
              <c:f>データシート!$A$32</c:f>
              <c:strCache>
                <c:ptCount val="1"/>
                <c:pt idx="0">
                  <c:v>奈義町工業用水道事業会計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2.2000000000000002</c:v>
                </c:pt>
                <c:pt idx="2">
                  <c:v>#N/A</c:v>
                </c:pt>
                <c:pt idx="3">
                  <c:v>2.33</c:v>
                </c:pt>
                <c:pt idx="4">
                  <c:v>#N/A</c:v>
                </c:pt>
                <c:pt idx="5">
                  <c:v>2.5099999999999998</c:v>
                </c:pt>
                <c:pt idx="6">
                  <c:v>#N/A</c:v>
                </c:pt>
                <c:pt idx="7">
                  <c:v>2.4900000000000002</c:v>
                </c:pt>
                <c:pt idx="8">
                  <c:v>#N/A</c:v>
                </c:pt>
                <c:pt idx="9">
                  <c:v>2.42</c:v>
                </c:pt>
              </c:numCache>
            </c:numRef>
          </c:val>
          <c:extLst>
            <c:ext xmlns:c16="http://schemas.microsoft.com/office/drawing/2014/chart" uri="{C3380CC4-5D6E-409C-BE32-E72D297353CC}">
              <c16:uniqueId val="{00000005-8ACB-4833-9A40-472C0092C8C5}"/>
            </c:ext>
          </c:extLst>
        </c:ser>
        <c:ser>
          <c:idx val="6"/>
          <c:order val="6"/>
          <c:tx>
            <c:strRef>
              <c:f>データシート!$A$33</c:f>
              <c:strCache>
                <c:ptCount val="1"/>
                <c:pt idx="0">
                  <c:v>奈義町介護保険特別会計（保険事業勘定）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1.65</c:v>
                </c:pt>
                <c:pt idx="2">
                  <c:v>#N/A</c:v>
                </c:pt>
                <c:pt idx="3">
                  <c:v>1.43</c:v>
                </c:pt>
                <c:pt idx="4">
                  <c:v>#N/A</c:v>
                </c:pt>
                <c:pt idx="5">
                  <c:v>0.76</c:v>
                </c:pt>
                <c:pt idx="6">
                  <c:v>#N/A</c:v>
                </c:pt>
                <c:pt idx="7">
                  <c:v>1.61</c:v>
                </c:pt>
                <c:pt idx="8">
                  <c:v>#N/A</c:v>
                </c:pt>
                <c:pt idx="9">
                  <c:v>2.61</c:v>
                </c:pt>
              </c:numCache>
            </c:numRef>
          </c:val>
          <c:extLst>
            <c:ext xmlns:c16="http://schemas.microsoft.com/office/drawing/2014/chart" uri="{C3380CC4-5D6E-409C-BE32-E72D297353CC}">
              <c16:uniqueId val="{00000006-8ACB-4833-9A40-472C0092C8C5}"/>
            </c:ext>
          </c:extLst>
        </c:ser>
        <c:ser>
          <c:idx val="7"/>
          <c:order val="7"/>
          <c:tx>
            <c:strRef>
              <c:f>データシート!$A$34</c:f>
              <c:strCache>
                <c:ptCount val="1"/>
                <c:pt idx="0">
                  <c:v>奈義町下水道事業会計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5.35</c:v>
                </c:pt>
                <c:pt idx="8">
                  <c:v>#N/A</c:v>
                </c:pt>
                <c:pt idx="9">
                  <c:v>4.8499999999999996</c:v>
                </c:pt>
              </c:numCache>
            </c:numRef>
          </c:val>
          <c:extLst>
            <c:ext xmlns:c16="http://schemas.microsoft.com/office/drawing/2014/chart" uri="{C3380CC4-5D6E-409C-BE32-E72D297353CC}">
              <c16:uniqueId val="{00000007-8ACB-4833-9A40-472C0092C8C5}"/>
            </c:ext>
          </c:extLst>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13.99</c:v>
                </c:pt>
                <c:pt idx="2">
                  <c:v>#N/A</c:v>
                </c:pt>
                <c:pt idx="3">
                  <c:v>13.93</c:v>
                </c:pt>
                <c:pt idx="4">
                  <c:v>#N/A</c:v>
                </c:pt>
                <c:pt idx="5">
                  <c:v>14.02</c:v>
                </c:pt>
                <c:pt idx="6">
                  <c:v>#N/A</c:v>
                </c:pt>
                <c:pt idx="7">
                  <c:v>13.82</c:v>
                </c:pt>
                <c:pt idx="8">
                  <c:v>#N/A</c:v>
                </c:pt>
                <c:pt idx="9">
                  <c:v>12.88</c:v>
                </c:pt>
              </c:numCache>
            </c:numRef>
          </c:val>
          <c:extLst>
            <c:ext xmlns:c16="http://schemas.microsoft.com/office/drawing/2014/chart" uri="{C3380CC4-5D6E-409C-BE32-E72D297353CC}">
              <c16:uniqueId val="{00000008-8ACB-4833-9A40-472C0092C8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12.41</c:v>
                </c:pt>
                <c:pt idx="2">
                  <c:v>#N/A</c:v>
                </c:pt>
                <c:pt idx="3">
                  <c:v>21.52</c:v>
                </c:pt>
                <c:pt idx="4">
                  <c:v>#N/A</c:v>
                </c:pt>
                <c:pt idx="5">
                  <c:v>16.29</c:v>
                </c:pt>
                <c:pt idx="6">
                  <c:v>#N/A</c:v>
                </c:pt>
                <c:pt idx="7">
                  <c:v>10.99</c:v>
                </c:pt>
                <c:pt idx="8">
                  <c:v>#N/A</c:v>
                </c:pt>
                <c:pt idx="9">
                  <c:v>14.35</c:v>
                </c:pt>
              </c:numCache>
            </c:numRef>
          </c:val>
          <c:extLst>
            <c:ext xmlns:c16="http://schemas.microsoft.com/office/drawing/2014/chart" uri="{C3380CC4-5D6E-409C-BE32-E72D297353CC}">
              <c16:uniqueId val="{00000009-8ACB-4833-9A40-472C0092C8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347</c:v>
                </c:pt>
                <c:pt idx="5">
                  <c:v>375</c:v>
                </c:pt>
                <c:pt idx="8">
                  <c:v>380</c:v>
                </c:pt>
                <c:pt idx="11">
                  <c:v>388</c:v>
                </c:pt>
                <c:pt idx="14">
                  <c:v>393</c:v>
                </c:pt>
              </c:numCache>
            </c:numRef>
          </c:val>
          <c:extLst>
            <c:ext xmlns:c16="http://schemas.microsoft.com/office/drawing/2014/chart" uri="{C3380CC4-5D6E-409C-BE32-E72D297353CC}">
              <c16:uniqueId val="{00000000-281F-40F8-9357-312C3FFC7A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1F-40F8-9357-312C3FFC7A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1F-40F8-9357-312C3FFC7A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28</c:v>
                </c:pt>
                <c:pt idx="6">
                  <c:v>41</c:v>
                </c:pt>
                <c:pt idx="9">
                  <c:v>44</c:v>
                </c:pt>
                <c:pt idx="12">
                  <c:v>44</c:v>
                </c:pt>
              </c:numCache>
            </c:numRef>
          </c:val>
          <c:extLst>
            <c:ext xmlns:c16="http://schemas.microsoft.com/office/drawing/2014/chart" uri="{C3380CC4-5D6E-409C-BE32-E72D297353CC}">
              <c16:uniqueId val="{00000003-281F-40F8-9357-312C3FFC7A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167</c:v>
                </c:pt>
                <c:pt idx="3">
                  <c:v>179</c:v>
                </c:pt>
                <c:pt idx="6">
                  <c:v>178</c:v>
                </c:pt>
                <c:pt idx="9">
                  <c:v>200</c:v>
                </c:pt>
                <c:pt idx="12">
                  <c:v>193</c:v>
                </c:pt>
              </c:numCache>
            </c:numRef>
          </c:val>
          <c:extLst>
            <c:ext xmlns:c16="http://schemas.microsoft.com/office/drawing/2014/chart" uri="{C3380CC4-5D6E-409C-BE32-E72D297353CC}">
              <c16:uniqueId val="{00000004-281F-40F8-9357-312C3FFC7A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1F-40F8-9357-312C3FFC7A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1F-40F8-9357-312C3FFC7A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270</c:v>
                </c:pt>
                <c:pt idx="3">
                  <c:v>320</c:v>
                </c:pt>
                <c:pt idx="6">
                  <c:v>328</c:v>
                </c:pt>
                <c:pt idx="9">
                  <c:v>340</c:v>
                </c:pt>
                <c:pt idx="12">
                  <c:v>362</c:v>
                </c:pt>
              </c:numCache>
            </c:numRef>
          </c:val>
          <c:extLst>
            <c:ext xmlns:c16="http://schemas.microsoft.com/office/drawing/2014/chart" uri="{C3380CC4-5D6E-409C-BE32-E72D297353CC}">
              <c16:uniqueId val="{00000007-281F-40F8-9357-312C3FFC7A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114</c:v>
                </c:pt>
                <c:pt idx="2">
                  <c:v>#N/A</c:v>
                </c:pt>
                <c:pt idx="3">
                  <c:v>#N/A</c:v>
                </c:pt>
                <c:pt idx="4">
                  <c:v>152</c:v>
                </c:pt>
                <c:pt idx="5">
                  <c:v>#N/A</c:v>
                </c:pt>
                <c:pt idx="6">
                  <c:v>#N/A</c:v>
                </c:pt>
                <c:pt idx="7">
                  <c:v>167</c:v>
                </c:pt>
                <c:pt idx="8">
                  <c:v>#N/A</c:v>
                </c:pt>
                <c:pt idx="9">
                  <c:v>#N/A</c:v>
                </c:pt>
                <c:pt idx="10">
                  <c:v>196</c:v>
                </c:pt>
                <c:pt idx="11">
                  <c:v>#N/A</c:v>
                </c:pt>
                <c:pt idx="12">
                  <c:v>#N/A</c:v>
                </c:pt>
                <c:pt idx="13">
                  <c:v>206</c:v>
                </c:pt>
                <c:pt idx="14">
                  <c:v>#N/A</c:v>
                </c:pt>
              </c:numCache>
            </c:numRef>
          </c:val>
          <c:smooth val="0"/>
          <c:extLst>
            <c:ext xmlns:c16="http://schemas.microsoft.com/office/drawing/2014/chart" uri="{C3380CC4-5D6E-409C-BE32-E72D297353CC}">
              <c16:uniqueId val="{00000008-281F-40F8-9357-312C3FFC7A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4024</c:v>
                </c:pt>
                <c:pt idx="5">
                  <c:v>4129</c:v>
                </c:pt>
                <c:pt idx="8">
                  <c:v>4095</c:v>
                </c:pt>
                <c:pt idx="11">
                  <c:v>4055</c:v>
                </c:pt>
                <c:pt idx="14">
                  <c:v>4431</c:v>
                </c:pt>
              </c:numCache>
            </c:numRef>
          </c:val>
          <c:extLst>
            <c:ext xmlns:c16="http://schemas.microsoft.com/office/drawing/2014/chart" uri="{C3380CC4-5D6E-409C-BE32-E72D297353CC}">
              <c16:uniqueId val="{00000000-5894-4D69-BBBB-07EB58D871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894-4D69-BBBB-07EB58D871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4202</c:v>
                </c:pt>
                <c:pt idx="5">
                  <c:v>4368</c:v>
                </c:pt>
                <c:pt idx="8">
                  <c:v>5170</c:v>
                </c:pt>
                <c:pt idx="11">
                  <c:v>5479</c:v>
                </c:pt>
                <c:pt idx="14">
                  <c:v>5473</c:v>
                </c:pt>
              </c:numCache>
            </c:numRef>
          </c:val>
          <c:extLst>
            <c:ext xmlns:c16="http://schemas.microsoft.com/office/drawing/2014/chart" uri="{C3380CC4-5D6E-409C-BE32-E72D297353CC}">
              <c16:uniqueId val="{00000002-5894-4D69-BBBB-07EB58D871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94-4D69-BBBB-07EB58D871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94-4D69-BBBB-07EB58D871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94-4D69-BBBB-07EB58D871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680</c:v>
                </c:pt>
                <c:pt idx="3">
                  <c:v>674</c:v>
                </c:pt>
                <c:pt idx="6">
                  <c:v>528</c:v>
                </c:pt>
                <c:pt idx="9">
                  <c:v>668</c:v>
                </c:pt>
                <c:pt idx="12">
                  <c:v>664</c:v>
                </c:pt>
              </c:numCache>
            </c:numRef>
          </c:val>
          <c:extLst>
            <c:ext xmlns:c16="http://schemas.microsoft.com/office/drawing/2014/chart" uri="{C3380CC4-5D6E-409C-BE32-E72D297353CC}">
              <c16:uniqueId val="{00000006-5894-4D69-BBBB-07EB58D871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431</c:v>
                </c:pt>
                <c:pt idx="3">
                  <c:v>413</c:v>
                </c:pt>
                <c:pt idx="6">
                  <c:v>379</c:v>
                </c:pt>
                <c:pt idx="9">
                  <c:v>342</c:v>
                </c:pt>
                <c:pt idx="12">
                  <c:v>320</c:v>
                </c:pt>
              </c:numCache>
            </c:numRef>
          </c:val>
          <c:extLst>
            <c:ext xmlns:c16="http://schemas.microsoft.com/office/drawing/2014/chart" uri="{C3380CC4-5D6E-409C-BE32-E72D297353CC}">
              <c16:uniqueId val="{00000007-5894-4D69-BBBB-07EB58D871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2382</c:v>
                </c:pt>
                <c:pt idx="3">
                  <c:v>2441</c:v>
                </c:pt>
                <c:pt idx="6">
                  <c:v>2307</c:v>
                </c:pt>
                <c:pt idx="9">
                  <c:v>2282</c:v>
                </c:pt>
                <c:pt idx="12">
                  <c:v>2163</c:v>
                </c:pt>
              </c:numCache>
            </c:numRef>
          </c:val>
          <c:extLst>
            <c:ext xmlns:c16="http://schemas.microsoft.com/office/drawing/2014/chart" uri="{C3380CC4-5D6E-409C-BE32-E72D297353CC}">
              <c16:uniqueId val="{00000008-5894-4D69-BBBB-07EB58D871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41</c:v>
                </c:pt>
                <c:pt idx="6">
                  <c:v>32</c:v>
                </c:pt>
                <c:pt idx="9">
                  <c:v>24</c:v>
                </c:pt>
                <c:pt idx="12">
                  <c:v>19</c:v>
                </c:pt>
              </c:numCache>
            </c:numRef>
          </c:val>
          <c:extLst>
            <c:ext xmlns:c16="http://schemas.microsoft.com/office/drawing/2014/chart" uri="{C3380CC4-5D6E-409C-BE32-E72D297353CC}">
              <c16:uniqueId val="{00000009-5894-4D69-BBBB-07EB58D871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3551</c:v>
                </c:pt>
                <c:pt idx="3">
                  <c:v>3780</c:v>
                </c:pt>
                <c:pt idx="6">
                  <c:v>3678</c:v>
                </c:pt>
                <c:pt idx="9">
                  <c:v>3773</c:v>
                </c:pt>
                <c:pt idx="12">
                  <c:v>3578</c:v>
                </c:pt>
              </c:numCache>
            </c:numRef>
          </c:val>
          <c:extLst>
            <c:ext xmlns:c16="http://schemas.microsoft.com/office/drawing/2014/chart" uri="{C3380CC4-5D6E-409C-BE32-E72D297353CC}">
              <c16:uniqueId val="{0000000A-5894-4D69-BBBB-07EB58D871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94-4D69-BBBB-07EB58D871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1732</c:v>
                </c:pt>
                <c:pt idx="1">
                  <c:v>1784</c:v>
                </c:pt>
                <c:pt idx="2">
                  <c:v>1752</c:v>
                </c:pt>
              </c:numCache>
            </c:numRef>
          </c:val>
          <c:extLst>
            <c:ext xmlns:c16="http://schemas.microsoft.com/office/drawing/2014/chart" uri="{C3380CC4-5D6E-409C-BE32-E72D297353CC}">
              <c16:uniqueId val="{00000000-8103-4247-9669-1C4BE84421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423</c:v>
                </c:pt>
                <c:pt idx="1">
                  <c:v>408</c:v>
                </c:pt>
                <c:pt idx="2">
                  <c:v>403</c:v>
                </c:pt>
              </c:numCache>
            </c:numRef>
          </c:val>
          <c:extLst>
            <c:ext xmlns:c16="http://schemas.microsoft.com/office/drawing/2014/chart" uri="{C3380CC4-5D6E-409C-BE32-E72D297353CC}">
              <c16:uniqueId val="{00000001-8103-4247-9669-1C4BE84421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3020</c:v>
                </c:pt>
                <c:pt idx="1">
                  <c:v>3293</c:v>
                </c:pt>
                <c:pt idx="2">
                  <c:v>3323</c:v>
                </c:pt>
              </c:numCache>
            </c:numRef>
          </c:val>
          <c:extLst>
            <c:ext xmlns:c16="http://schemas.microsoft.com/office/drawing/2014/chart" uri="{C3380CC4-5D6E-409C-BE32-E72D297353CC}">
              <c16:uniqueId val="{00000002-8103-4247-9669-1C4BE84421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{312DF3B0-6477-4205-B5E0-0016E616A4CF}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588-4AA6-A5ED-5191728D3B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{A642CC0C-C3D1-4927-89FF-48D696DC000B}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88-4AA6-A5ED-5191728D3B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{2AE750B0-7A07-4A2C-871E-67B31A08D1DA}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88-4AA6-A5ED-5191728D3B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{579830E9-CFB7-4DAA-B23C-6E670DD1F88A}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88-4AA6-A5ED-5191728D3B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{7FB3BB06-DDF7-493E-BA99-AEA7D6B85ADF}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88-4AA6-A5ED-5191728D3B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{78B39C8B-E649-4AFD-BAB6-4ADF80EAA1EA}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588-4AA6-A5ED-5191728D3B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{5A3F288E-772F-4D9A-8136-1A14B2E5C487}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588-4AA6-A5ED-5191728D3B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{3FA4F59A-86F0-46C3-9640-C90DC8635EDB}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588-4AA6-A5ED-5191728D3B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{42124EF9-1F2B-454B-B383-79250595B080}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588-4AA6-A5ED-5191728D3B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c:v>
                </c:pt>
                <c:pt idx="8">
                  <c:v>70.7</c:v>
                </c:pt>
                <c:pt idx="16">
                  <c:v>72.3</c:v>
                </c:pt>
                <c:pt idx="24">
                  <c:v>72.400000000000006</c:v>
                </c:pt>
                <c:pt idx="32">
                  <c:v>72.400000000000006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588-4AA6-A5ED-5191728D3B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{D3E57B3C-E54A-4874-9098-95C036D3F72B}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588-4AA6-A5ED-5191728D3B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{00146C6A-975F-45B6-831C-A533FF651395}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88-4AA6-A5ED-5191728D3B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{3898027E-CA75-458E-8E43-24BDE22E897C}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88-4AA6-A5ED-5191728D3B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{D856005F-E6EE-402C-81D7-BCC7BF15E91A}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88-4AA6-A5ED-5191728D3B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{D1D7E6A8-F41B-4497-A540-3CC4BB43EA18}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88-4AA6-A5ED-5191728D3B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{4E0FA0A8-F1C6-4759-929E-8CB806E03950}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588-4AA6-A5ED-5191728D3B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{D01FA98D-5C25-40CE-A116-A6795842C4A3}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588-4AA6-A5ED-5191728D3B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{D4E7DD6C-AD4F-4135-A47E-D412AADE060C}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588-4AA6-A5ED-5191728D3B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{7161C71D-0486-4BAE-9886-3E57736C6627}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588-4AA6-A5ED-5191728D3B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66.3</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2588-4AA6-A5ED-5191728D3B85}"/>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{480DEAAD-04B9-4F7A-A864-5253C6489285}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A0D-4A81-B2BC-8D3E3B1C8C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{9B151333-F2A3-49BA-8E2B-A0A9EEC1B2FC}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0D-4A81-B2BC-8D3E3B1C8C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{7C5D6A9B-DCEB-4301-82E0-437EC069427B}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0D-4A81-B2BC-8D3E3B1C8C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{C6C8CE4F-7BC5-4DD7-8C6B-636952234713}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0D-4A81-B2BC-8D3E3B1C8C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{84AA29CC-B25D-4D78-BDFC-9556B84DAC0E}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0D-4A81-B2BC-8D3E3B1C8CB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{506B591B-6AD1-47D2-A2C6-BDD42A298BFD}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A0D-4A81-B2BC-8D3E3B1C8CB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{EF9FF1D1-D1B6-4B65-ABDF-895E8AA67A70}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A0D-4A81-B2BC-8D3E3B1C8CB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{F9E44355-F45E-4661-BA6A-BBD174CBAAEC}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A0D-4A81-B2BC-8D3E3B1C8CB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{3EC57D8E-761D-4DF7-826B-C0FC2C0484C6}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A0D-4A81-B2BC-8D3E3B1C8C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5.9</c:v>
                </c:pt>
                <c:pt idx="16">
                  <c:v>6.8</c:v>
                </c:pt>
                <c:pt idx="24">
                  <c:v>7.9</c:v>
                </c:pt>
                <c:pt idx="32">
                  <c:v>8.1999999999999993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0D-4A81-B2BC-8D3E3B1C8C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{415783A8-26A3-47CF-B9D1-61A8F20A941F}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A0D-4A81-B2BC-8D3E3B1C8C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{E074081F-3EB5-48A4-AB31-22AE9677A5A4}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0D-4A81-B2BC-8D3E3B1C8C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{7C029C12-10FD-4289-AEB8-CBD566BA9A60}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0D-4A81-B2BC-8D3E3B1C8C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{8AC18D57-C394-4264-8FD7-08DB1584018F}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0D-4A81-B2BC-8D3E3B1C8C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{D87AFF0A-E1E8-4268-97E0-783514793D3D}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0D-4A81-B2BC-8D3E3B1C8CB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{8DB4760F-31D6-4C6F-A93F-1E53082A9874}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A0D-4A81-B2BC-8D3E3B1C8CB0}"/>
                </c:ext>
              </c:extLst>
            </c:dLbl>
            <c:dLbl>
              <c:idx val="16"/>
              <c:layout>
                <c:manualLayout>
                  <c:x val="-4.4905057365901141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{6CE18E32-103D-4DB9-8BEE-60BD1E601FEC}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A0D-4A81-B2BC-8D3E3B1C8CB0}"/>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{36B3EC9F-F877-4F39-96D0-FABE2300893A}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A0D-4A81-B2BC-8D3E3B1C8CB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{6AD6D5C4-2A5F-41D8-A306-7E5DE046DED1}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A0D-4A81-B2BC-8D3E3B1C8C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1A0D-4A81-B2BC-8D3E3B1C8CB0}"/>
            </c:ext>
          </c:extLst>
        </c:ser>
        <c:dLbls>
          <c:showLegendKey val="0"/>
          <c:showVal val="1"/>
          <c:showCatName val="0"/>
          <c:showSerName val="0"/>
          <c:showPercent val="0"/>
          <c:showBubbleSize val="0"/>
        </c:dLbls>
        <c:axId val="84219776"/>
        <c:axId val="84234240"/>
      </c:scatterChart>
      <c:valAx>
        <c:axId val="84219776"/>
        <c:scaling>
          <c:orientation val="maxMin"/>
          <c:max val="8.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一般会計の元利償還金については、償還満了と起債抑制により、平成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年度まで減少傾向にあったが、平成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年度から活用している過疎対策事業債の元金償還が始まったため、平成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年度からは増加に転じている。平成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百万円に達し、今後も増加する見込みである。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公営企業は下水道事業債の償還増が確定しており、組合等の償還金は、広域ごみ処理場の建設債や消防署の更新等により増加が今後見込まれる。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ただ、算入公債費については、過疎対策事業債の活用により、今後も一定水準確保できる見込みであり、将来負担を見据えて計画的な償還と借入を行っていく必要がある。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将来負担比率については、前年度と同様に</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を維持することができている。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充当可能基金の残高が十分にあることが主な要因と考えられる。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また、地方債の現在高はほぼ横ばいであるが、中学校及びこども園の建設事業により大幅に増加する見込みであるが、適切な補助金や起債の活用を行うことにより、良好な数値が維持できる見込みである。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岡山県奈義町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全体として積立額よりも取崩額が若干上回ったことで微減している。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減債基金や特定目的基金については、必要な積み増しを続けていくとともに、基金の目的に応じた繰入を合わせて行っていく。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奈義町公共施設等整備基金は、こども園や中学校の建設事業、庁舎等の有利な起債が見込めない施設の大規模改修に備えて造成している。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情報通信基盤利活用整備基金は、町内全域に布設した光ファイバー網の更新に備えて造成している。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奈義町公共用地取得基金は、現在公共施設が所在する土地の借地部分を取得するために造成している。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奈義町特定防衛施設周辺整備調整交付金事業基金は、奈義町特定防衛施設周辺整備調整交付金を原資に、こども園の建設に充当するために造成している。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奈義町地域福祉基金は運用益を社会福祉費に充当するために造成している。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公共用地取得基金は、用地取得のために取崩したものの、運用益のみの積立しか行っていないので減少している。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特定防衛施設周辺整備調整交付金事業基金は、こども園整備事業等のために取崩したものの、運用益のみの積立しか行っていないので減少している。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地域福祉基金は、すぱーく奈義改修等の社会福祉事業のために取崩したものの、新規の積立を行っていないので減少している。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その他の基金は、取崩額よりも積立額が多かったことで増加している。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基金の使途に沿った事業を実施するまでは、引き続き繰越金の一部や運用益等を積み立てていく。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運用益の積立を行ったが、新型コロナウイルス感染症対策のための取崩額が上回ったことで減少している。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現在の水準を維持し、今後予定されている大型ハード事業に備える。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前年度過疎債借入額の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割を積立し、当年度過疎債償還額の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割を繰り入れる運用を行っている。積立額より繰入額が多かったことで残高が減少している。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現在の運用を継続し、後年度の償還財源を確保する。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509CC2-C6D7-497D-92A6-EBD3A739C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AF4BD3D-091C-409A-B892-DF8C36E8F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F031008-144E-432C-BCED-6570520596C9}"/>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BA30FE4-430B-492A-820B-BFDC9F75F4C1}"/>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B27A7F4-12DE-4280-BC00-A85FFC120C4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B23BB86-6B3D-4C7D-ADFD-4903C5E550C9}"/>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B3BCEA8-CFC3-401C-9FBE-AFEEF37469E7}"/>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C62361B-810F-4FBF-927D-B14850EFF068}"/>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8656547-4B76-4D99-BA3D-E1DCE9D3E5B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8505156-FA3A-4B74-857A-BD8B9C4D4768}"/>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60BEE93-A7C1-4688-9A30-C24BA5F048A3}"/>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C902C46-2992-4F14-A5C3-8D334A063EAB}"/>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B530F93-4E92-431C-BEA3-F34694D3806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07221C2-97C5-4C7B-AEAF-81724F5C09E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D39E7C1-0D3E-40E1-A813-07DAAB8D2FB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FD3C89C-172E-445A-AD61-AB90D898F33F}"/>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99DC4A6-14F4-4C2D-840A-2F8722577F5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2B6C9D7-F98C-41D6-8104-B48C933D715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3D64734-CBB5-46AB-847B-8506761DAD2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A706025-7A15-495F-A72B-006978DBA81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9199EF3-4109-4976-9481-37AFEEA2A37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7F0157E-D464-4FB8-BE61-D83AE31A9D3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5,768
5,727
69.52
5,588,345
5,155,928
418,857
2,918,114
3,578,395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97E2757-9125-4C5D-B1EA-0B74BC9100C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32593A6-D4DC-4393-B37B-8F97B0FCEA0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5B1B36C-29D4-41BC-B1A8-448F7B5B392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2730F4F-1B0E-4C1F-AD20-7B612AD0D3E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951A87A-E890-4822-81BF-FDCC3E68EA8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FB4AEDC-C858-4AB3-8F7A-54F7DC30209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6D53F56-91BF-4841-BA9A-9142F1AF539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DD66388-0F13-4BAB-A8B2-93D7C4EEDE5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CDA0961-CCFD-44E4-8D54-5FC6F36AD48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DE83813-B44F-4052-A2ED-116456789C8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68A27CE-92F0-4618-8ECC-6FA417F0D64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EBD0F28-684D-422F-AD9B-0B82864192B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10FE571-FF3C-4C01-A55F-4F05AC3F07B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ECE2A65-04D2-4F42-A47B-EE75BB90A97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5432A3B-4F38-4A6C-B16C-AA0A6077015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0F10F52-DEBC-49D7-A2CE-D9789B6658B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F1FF722-5897-4858-8F26-88DE3E452AE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DECF3E1-4544-4C3B-951F-6EB57DBF7267}"/>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96B6C57-8CE8-48FA-9C9D-380BB34BECC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5F974CF-01B4-439C-AAAB-3977C9E4D88A}"/>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2A47736-0C3A-411F-BE8D-EE4CA8E7F9E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44915D4-116A-4D30-AF92-B82EF1A4F9F2}"/>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48DD4B7-4952-40F8-8A45-6932A2C4EC8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3258620-933A-4C8A-AC69-88307EDF40A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874BD71-9FBC-4F7E-BCF3-7F5B2BC9631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9AB2C52-2224-41A4-8683-54C40B56154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4BF1F7A-BC36-463B-A9DE-01FCBBE5A27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0C85583-C74E-4A79-9E1F-BF34904A64AC}"/>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529AAF5-DF6A-465A-B218-5AB7EB85FD4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D88F2B8-21B6-42B7-8253-CD0B308C1D9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DA61A9D-65B0-4829-A18B-C3643C63313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829ADAF-90DE-4D78-BA3F-561EFE6A1A2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5A32FD5-C138-49AE-A8DB-1C2F4175F8F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E3CA1CC-9A16-4013-960C-5E12891BB7E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4CB4769-C0AC-4FCC-A2B7-0B10D2AF5C76}"/>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法定耐用年数を超えて長期間使用する施設や、長寿命化対策が未実施の施設があることから、平均よりも減価償却率が高くなっている。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減価償却率は、今後も上昇を続ける見込みである。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4B517E9-B8AD-4FF5-BA15-359AE05C89F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90B3041-9B3B-44CB-921B-0C57D63FD6CB}"/>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3CD0E4D8-E46F-4C9A-B148-0E01D2CACAC3}"/>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DD78094B-4F9C-4850-A11C-013BCB4D1EF3}"/>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E1744339-49D0-4FC6-AE6F-88D1B5DAD9E5}"/>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5CFBCA4E-07CC-48C7-B128-8AC5E10FA2C9}"/>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F2678A7-E2F9-449C-BA17-9B6FA74DCAA1}"/>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11FD9CFE-8468-4593-8401-4F7DD3BCD3B4}"/>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88B76649-32E7-41AE-B212-D61857C96062}"/>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432C679A-D91B-4E55-B31E-39CFD4A40347}"/>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D203BF4A-5D78-4D8F-86EC-6BC7C48C2DE2}"/>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CF1A644-ED06-40CF-8878-12DEC431766B}"/>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28C88070-79FB-47A4-ABDE-AF9408AB41D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C05BE63-7315-4422-B61B-335830D01EA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66095F29-368D-4BB2-A080-5FC70B65850E}"/>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729DE4D0-5959-4D52-B4EF-EA3114AD1EA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FC9C7447-5022-4EEF-B89A-114CE6420F92}"/>
            </a:ext>
          </a:extLst>
        </xdr:cNvPr>
        <xdr:cNvCxnSpPr/>
      </xdr:nvCxnSpPr>
      <xdr:spPr>
        <a:xfrm flipV="1">
          <a:off x="4760595" y="4750012"/>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F5D859BB-EA9D-4475-B210-390FDB970EBC}"/>
            </a:ext>
          </a:extLst>
        </xdr:cNvPr>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5D0D34F0-EAA7-49AC-B090-24E738B66A57}"/>
            </a:ext>
          </a:extLst>
        </xdr:cNvPr>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79E45AD4-600F-4121-8E1E-2FDF8C8340CE}"/>
            </a:ext>
          </a:extLst>
        </xdr:cNvPr>
        <xdr:cNvSpPr txBox="1"/>
      </xdr:nvSpPr>
      <xdr:spPr>
        <a:xfrm>
          <a:off x="4813300" y="452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A6C09266-8B27-49BA-B28B-71CA4EE542FE}"/>
            </a:ext>
          </a:extLst>
        </xdr:cNvPr>
        <xdr:cNvCxnSpPr/>
      </xdr:nvCxnSpPr>
      <xdr:spPr>
        <a:xfrm>
          <a:off x="4673600" y="47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80" name="有形固定資産減価償却率平均値テキスト">
          <a:extLst>
            <a:ext uri="{FF2B5EF4-FFF2-40B4-BE49-F238E27FC236}">
              <a16:creationId xmlns:a16="http://schemas.microsoft.com/office/drawing/2014/main" id="{94EE3F99-6AFF-4307-AA9E-5CA2A1FEFD42}"/>
            </a:ext>
          </a:extLst>
        </xdr:cNvPr>
        <xdr:cNvSpPr txBox="1"/>
      </xdr:nvSpPr>
      <xdr:spPr>
        <a:xfrm>
          <a:off x="4813300" y="517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8E1E4ACD-BC4D-47A8-BF6D-3A6CA8900893}"/>
            </a:ext>
          </a:extLst>
        </xdr:cNvPr>
        <xdr:cNvSpPr/>
      </xdr:nvSpPr>
      <xdr:spPr>
        <a:xfrm>
          <a:off x="47117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117052</xdr:rowOff>
    </xdr:from>
    <xdr:to>
      <xdr:col>19</xdr:col>
      <xdr:colOff>187325</xdr:colOff>
      <xdr:row>31</xdr:row>
      <xdr:rowOff>47202</xdr:rowOff>
    </xdr:to>
    <xdr:sp macro="" textlink="">
      <xdr:nvSpPr>
        <xdr:cNvPr id="82" name="フローチャート: 判断 81">
          <a:extLst>
            <a:ext uri="{FF2B5EF4-FFF2-40B4-BE49-F238E27FC236}">
              <a16:creationId xmlns:a16="http://schemas.microsoft.com/office/drawing/2014/main" id="{473876E4-4296-4862-AE43-106155A8AA96}"/>
            </a:ext>
          </a:extLst>
        </xdr:cNvPr>
        <xdr:cNvSpPr/>
      </xdr:nvSpPr>
      <xdr:spPr>
        <a:xfrm>
          <a:off x="4000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126047</xdr:rowOff>
    </xdr:from>
    <xdr:to>
      <xdr:col>15</xdr:col>
      <xdr:colOff>187325</xdr:colOff>
      <xdr:row>31</xdr:row>
      <xdr:rowOff>56197</xdr:rowOff>
    </xdr:to>
    <xdr:sp macro="" textlink="">
      <xdr:nvSpPr>
        <xdr:cNvPr id="83" name="フローチャート: 判断 82">
          <a:extLst>
            <a:ext uri="{FF2B5EF4-FFF2-40B4-BE49-F238E27FC236}">
              <a16:creationId xmlns:a16="http://schemas.microsoft.com/office/drawing/2014/main" id="{56812F96-34DC-4E21-BD76-DD0428EF3701}"/>
            </a:ext>
          </a:extLst>
        </xdr:cNvPr>
        <xdr:cNvSpPr/>
      </xdr:nvSpPr>
      <xdr:spPr>
        <a:xfrm>
          <a:off x="32385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4" name="フローチャート: 判断 83">
          <a:extLst>
            <a:ext uri="{FF2B5EF4-FFF2-40B4-BE49-F238E27FC236}">
              <a16:creationId xmlns:a16="http://schemas.microsoft.com/office/drawing/2014/main" id="{E3EAAEF5-029D-4DC1-A38B-F77D061049CC}"/>
            </a:ext>
          </a:extLst>
        </xdr:cNvPr>
        <xdr:cNvSpPr/>
      </xdr:nvSpPr>
      <xdr:spPr>
        <a:xfrm>
          <a:off x="24765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85" name="フローチャート: 判断 84">
          <a:extLst>
            <a:ext uri="{FF2B5EF4-FFF2-40B4-BE49-F238E27FC236}">
              <a16:creationId xmlns:a16="http://schemas.microsoft.com/office/drawing/2014/main" id="{E747712B-9707-4E1F-98CA-544EDAEB8A72}"/>
            </a:ext>
          </a:extLst>
        </xdr:cNvPr>
        <xdr:cNvSpPr/>
      </xdr:nvSpPr>
      <xdr:spPr>
        <a:xfrm>
          <a:off x="1714500" y="519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8C51BFC-E2EE-4D93-B503-1CA432DF1DA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66B6A56-3B9F-497D-B3A7-900EA606CBB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4DE6715-A165-4B3C-8B52-7E0569A91C6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A7D157D-411D-4B96-A069-E3C0E56BEE7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B8ECAFB-3B7B-4455-B53A-6CF6B74EFEB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118322</xdr:rowOff>
    </xdr:from>
    <xdr:to>
      <xdr:col>23</xdr:col>
      <xdr:colOff>136525</xdr:colOff>
      <xdr:row>32</xdr:row>
      <xdr:rowOff>48472</xdr:rowOff>
    </xdr:to>
    <xdr:sp macro="" textlink="">
      <xdr:nvSpPr>
        <xdr:cNvPr id="91" name="楕円 90">
          <a:extLst>
            <a:ext uri="{FF2B5EF4-FFF2-40B4-BE49-F238E27FC236}">
              <a16:creationId xmlns:a16="http://schemas.microsoft.com/office/drawing/2014/main" id="{054BCE28-2A7F-4A67-967A-4E383D9B9B47}"/>
            </a:ext>
          </a:extLst>
        </xdr:cNvPr>
        <xdr:cNvSpPr/>
      </xdr:nvSpPr>
      <xdr:spPr>
        <a:xfrm>
          <a:off x="4711700" y="54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96749</xdr:rowOff>
    </xdr:from>
    <xdr:ext cx="405111" cy="259045"/>
    <xdr:sp macro="" textlink="">
      <xdr:nvSpPr>
        <xdr:cNvPr id="92" name="有形固定資産減価償却率該当値テキスト">
          <a:extLst>
            <a:ext uri="{FF2B5EF4-FFF2-40B4-BE49-F238E27FC236}">
              <a16:creationId xmlns:a16="http://schemas.microsoft.com/office/drawing/2014/main" id="{4D12F3FD-99DE-4496-B231-7F81A5B72380}"/>
            </a:ext>
          </a:extLst>
        </xdr:cNvPr>
        <xdr:cNvSpPr txBox="1"/>
      </xdr:nvSpPr>
      <xdr:spPr>
        <a:xfrm>
          <a:off x="4813300" y="54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93" name="楕円 92">
          <a:extLst>
            <a:ext uri="{FF2B5EF4-FFF2-40B4-BE49-F238E27FC236}">
              <a16:creationId xmlns:a16="http://schemas.microsoft.com/office/drawing/2014/main" id="{73AE9FDF-8A1F-437F-B928-FD64F2D13651}"/>
            </a:ext>
          </a:extLst>
        </xdr:cNvPr>
        <xdr:cNvSpPr/>
      </xdr:nvSpPr>
      <xdr:spPr>
        <a:xfrm>
          <a:off x="4000500" y="54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169122</xdr:rowOff>
    </xdr:from>
    <xdr:to>
      <xdr:col>23</xdr:col>
      <xdr:colOff>85725</xdr:colOff>
      <xdr:row>31</xdr:row>
      <xdr:rowOff>169122</xdr:rowOff>
    </xdr:to>
    <xdr:cxnSp macro="">
      <xdr:nvCxnSpPr>
        <xdr:cNvPr id="94" name="直線コネクタ 93">
          <a:extLst>
            <a:ext uri="{FF2B5EF4-FFF2-40B4-BE49-F238E27FC236}">
              <a16:creationId xmlns:a16="http://schemas.microsoft.com/office/drawing/2014/main" id="{70044BEF-30C9-48BD-855F-D317C03161AF}"/>
            </a:ext>
          </a:extLst>
        </xdr:cNvPr>
        <xdr:cNvCxnSpPr/>
      </xdr:nvCxnSpPr>
      <xdr:spPr>
        <a:xfrm>
          <a:off x="4051300" y="548407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116522</xdr:rowOff>
    </xdr:from>
    <xdr:to>
      <xdr:col>15</xdr:col>
      <xdr:colOff>187325</xdr:colOff>
      <xdr:row>32</xdr:row>
      <xdr:rowOff>46672</xdr:rowOff>
    </xdr:to>
    <xdr:sp macro="" textlink="">
      <xdr:nvSpPr>
        <xdr:cNvPr id="95" name="楕円 94">
          <a:extLst>
            <a:ext uri="{FF2B5EF4-FFF2-40B4-BE49-F238E27FC236}">
              <a16:creationId xmlns:a16="http://schemas.microsoft.com/office/drawing/2014/main" id="{ADE65EDC-2A11-4C47-8C77-659A301010D7}"/>
            </a:ext>
          </a:extLst>
        </xdr:cNvPr>
        <xdr:cNvSpPr/>
      </xdr:nvSpPr>
      <xdr:spPr>
        <a:xfrm>
          <a:off x="3238500" y="54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167322</xdr:rowOff>
    </xdr:from>
    <xdr:to>
      <xdr:col>19</xdr:col>
      <xdr:colOff>136525</xdr:colOff>
      <xdr:row>31</xdr:row>
      <xdr:rowOff>169122</xdr:rowOff>
    </xdr:to>
    <xdr:cxnSp macro="">
      <xdr:nvCxnSpPr>
        <xdr:cNvPr id="96" name="直線コネクタ 95">
          <a:extLst>
            <a:ext uri="{FF2B5EF4-FFF2-40B4-BE49-F238E27FC236}">
              <a16:creationId xmlns:a16="http://schemas.microsoft.com/office/drawing/2014/main" id="{E3BED9E0-ED57-4A70-9B9D-A081443DF3D8}"/>
            </a:ext>
          </a:extLst>
        </xdr:cNvPr>
        <xdr:cNvCxnSpPr/>
      </xdr:nvCxnSpPr>
      <xdr:spPr>
        <a:xfrm>
          <a:off x="3289300" y="5482272"/>
          <a:ext cx="762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87736</xdr:rowOff>
    </xdr:from>
    <xdr:to>
      <xdr:col>11</xdr:col>
      <xdr:colOff>187325</xdr:colOff>
      <xdr:row>32</xdr:row>
      <xdr:rowOff>17886</xdr:rowOff>
    </xdr:to>
    <xdr:sp macro="" textlink="">
      <xdr:nvSpPr>
        <xdr:cNvPr id="97" name="楕円 96">
          <a:extLst>
            <a:ext uri="{FF2B5EF4-FFF2-40B4-BE49-F238E27FC236}">
              <a16:creationId xmlns:a16="http://schemas.microsoft.com/office/drawing/2014/main" id="{ADBF1530-1E7C-4508-AA5A-0E3968AEF5EC}"/>
            </a:ext>
          </a:extLst>
        </xdr:cNvPr>
        <xdr:cNvSpPr/>
      </xdr:nvSpPr>
      <xdr:spPr>
        <a:xfrm>
          <a:off x="2476500" y="54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138536</xdr:rowOff>
    </xdr:from>
    <xdr:to>
      <xdr:col>15</xdr:col>
      <xdr:colOff>136525</xdr:colOff>
      <xdr:row>31</xdr:row>
      <xdr:rowOff>167322</xdr:rowOff>
    </xdr:to>
    <xdr:cxnSp macro="">
      <xdr:nvCxnSpPr>
        <xdr:cNvPr id="98" name="直線コネクタ 97">
          <a:extLst>
            <a:ext uri="{FF2B5EF4-FFF2-40B4-BE49-F238E27FC236}">
              <a16:creationId xmlns:a16="http://schemas.microsoft.com/office/drawing/2014/main" id="{37183E8D-7FDF-443D-ABB2-DBD3587833B4}"/>
            </a:ext>
          </a:extLst>
        </xdr:cNvPr>
        <xdr:cNvCxnSpPr/>
      </xdr:nvCxnSpPr>
      <xdr:spPr>
        <a:xfrm>
          <a:off x="2527300" y="5453486"/>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57150</xdr:rowOff>
    </xdr:from>
    <xdr:to>
      <xdr:col>7</xdr:col>
      <xdr:colOff>187325</xdr:colOff>
      <xdr:row>31</xdr:row>
      <xdr:rowOff>158750</xdr:rowOff>
    </xdr:to>
    <xdr:sp macro="" textlink="">
      <xdr:nvSpPr>
        <xdr:cNvPr id="99" name="楕円 98">
          <a:extLst>
            <a:ext uri="{FF2B5EF4-FFF2-40B4-BE49-F238E27FC236}">
              <a16:creationId xmlns:a16="http://schemas.microsoft.com/office/drawing/2014/main" id="{768290BE-ED22-4B19-8273-6E78D5376BA6}"/>
            </a:ext>
          </a:extLst>
        </xdr:cNvPr>
        <xdr:cNvSpPr/>
      </xdr:nvSpPr>
      <xdr:spPr>
        <a:xfrm>
          <a:off x="1714500" y="53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107950</xdr:rowOff>
    </xdr:from>
    <xdr:to>
      <xdr:col>11</xdr:col>
      <xdr:colOff>136525</xdr:colOff>
      <xdr:row>31</xdr:row>
      <xdr:rowOff>138536</xdr:rowOff>
    </xdr:to>
    <xdr:cxnSp macro="">
      <xdr:nvCxnSpPr>
        <xdr:cNvPr id="100" name="直線コネクタ 99">
          <a:extLst>
            <a:ext uri="{FF2B5EF4-FFF2-40B4-BE49-F238E27FC236}">
              <a16:creationId xmlns:a16="http://schemas.microsoft.com/office/drawing/2014/main" id="{F4B52F35-C577-46F7-AA98-725EB908F388}"/>
            </a:ext>
          </a:extLst>
        </xdr:cNvPr>
        <xdr:cNvCxnSpPr/>
      </xdr:nvCxnSpPr>
      <xdr:spPr>
        <a:xfrm>
          <a:off x="1765300" y="5422900"/>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63729</xdr:rowOff>
    </xdr:from>
    <xdr:ext cx="405111" cy="259045"/>
    <xdr:sp macro="" textlink="">
      <xdr:nvSpPr>
        <xdr:cNvPr id="101" name="n_1aveValue有形固定資産減価償却率">
          <a:extLst>
            <a:ext uri="{FF2B5EF4-FFF2-40B4-BE49-F238E27FC236}">
              <a16:creationId xmlns:a16="http://schemas.microsoft.com/office/drawing/2014/main" id="{D9529525-DB48-4BFA-A7FC-4757BE9BC8D5}"/>
            </a:ext>
          </a:extLst>
        </xdr:cNvPr>
        <xdr:cNvSpPr txBox="1"/>
      </xdr:nvSpPr>
      <xdr:spPr>
        <a:xfrm>
          <a:off x="3836044" y="50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72724</xdr:rowOff>
    </xdr:from>
    <xdr:ext cx="405111" cy="259045"/>
    <xdr:sp macro="" textlink="">
      <xdr:nvSpPr>
        <xdr:cNvPr id="102" name="n_2aveValue有形固定資産減価償却率">
          <a:extLst>
            <a:ext uri="{FF2B5EF4-FFF2-40B4-BE49-F238E27FC236}">
              <a16:creationId xmlns:a16="http://schemas.microsoft.com/office/drawing/2014/main" id="{DAC40895-2EB2-484C-9431-55E893CA077A}"/>
            </a:ext>
          </a:extLst>
        </xdr:cNvPr>
        <xdr:cNvSpPr txBox="1"/>
      </xdr:nvSpPr>
      <xdr:spPr>
        <a:xfrm>
          <a:off x="3086744" y="5044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103" name="n_3aveValue有形固定資産減価償却率">
          <a:extLst>
            <a:ext uri="{FF2B5EF4-FFF2-40B4-BE49-F238E27FC236}">
              <a16:creationId xmlns:a16="http://schemas.microsoft.com/office/drawing/2014/main" id="{F78F7347-FCC2-4533-9A03-B7D5B3322950}"/>
            </a:ext>
          </a:extLst>
        </xdr:cNvPr>
        <xdr:cNvSpPr txBox="1"/>
      </xdr:nvSpPr>
      <xdr:spPr>
        <a:xfrm>
          <a:off x="2324744" y="504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170409</xdr:rowOff>
    </xdr:from>
    <xdr:ext cx="405111" cy="259045"/>
    <xdr:sp macro="" textlink="">
      <xdr:nvSpPr>
        <xdr:cNvPr id="104" name="n_4aveValue有形固定資産減価償却率">
          <a:extLst>
            <a:ext uri="{FF2B5EF4-FFF2-40B4-BE49-F238E27FC236}">
              <a16:creationId xmlns:a16="http://schemas.microsoft.com/office/drawing/2014/main" id="{4D9F173D-B5FF-4D1E-9B9A-B1D3F34524E7}"/>
            </a:ext>
          </a:extLst>
        </xdr:cNvPr>
        <xdr:cNvSpPr txBox="1"/>
      </xdr:nvSpPr>
      <xdr:spPr>
        <a:xfrm>
          <a:off x="1562744" y="49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105" name="n_1mainValue有形固定資産減価償却率">
          <a:extLst>
            <a:ext uri="{FF2B5EF4-FFF2-40B4-BE49-F238E27FC236}">
              <a16:creationId xmlns:a16="http://schemas.microsoft.com/office/drawing/2014/main" id="{CC51F3E2-B34D-4587-9108-9A77C6F793FC}"/>
            </a:ext>
          </a:extLst>
        </xdr:cNvPr>
        <xdr:cNvSpPr txBox="1"/>
      </xdr:nvSpPr>
      <xdr:spPr>
        <a:xfrm>
          <a:off x="3836044" y="55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37799</xdr:rowOff>
    </xdr:from>
    <xdr:ext cx="405111" cy="259045"/>
    <xdr:sp macro="" textlink="">
      <xdr:nvSpPr>
        <xdr:cNvPr id="106" name="n_2mainValue有形固定資産減価償却率">
          <a:extLst>
            <a:ext uri="{FF2B5EF4-FFF2-40B4-BE49-F238E27FC236}">
              <a16:creationId xmlns:a16="http://schemas.microsoft.com/office/drawing/2014/main" id="{4AD772AD-56EB-4A7F-BA98-0B2C0E6360C0}"/>
            </a:ext>
          </a:extLst>
        </xdr:cNvPr>
        <xdr:cNvSpPr txBox="1"/>
      </xdr:nvSpPr>
      <xdr:spPr>
        <a:xfrm>
          <a:off x="3086744" y="552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9013</xdr:rowOff>
    </xdr:from>
    <xdr:ext cx="405111" cy="259045"/>
    <xdr:sp macro="" textlink="">
      <xdr:nvSpPr>
        <xdr:cNvPr id="107" name="n_3mainValue有形固定資産減価償却率">
          <a:extLst>
            <a:ext uri="{FF2B5EF4-FFF2-40B4-BE49-F238E27FC236}">
              <a16:creationId xmlns:a16="http://schemas.microsoft.com/office/drawing/2014/main" id="{E4359198-74FB-4542-B77C-07E93FA9D216}"/>
            </a:ext>
          </a:extLst>
        </xdr:cNvPr>
        <xdr:cNvSpPr txBox="1"/>
      </xdr:nvSpPr>
      <xdr:spPr>
        <a:xfrm>
          <a:off x="2324744" y="5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149877</xdr:rowOff>
    </xdr:from>
    <xdr:ext cx="405111" cy="259045"/>
    <xdr:sp macro="" textlink="">
      <xdr:nvSpPr>
        <xdr:cNvPr id="108" name="n_4mainValue有形固定資産減価償却率">
          <a:extLst>
            <a:ext uri="{FF2B5EF4-FFF2-40B4-BE49-F238E27FC236}">
              <a16:creationId xmlns:a16="http://schemas.microsoft.com/office/drawing/2014/main" id="{DAA621A9-C438-455F-8A40-399A28D2C47E}"/>
            </a:ext>
          </a:extLst>
        </xdr:cNvPr>
        <xdr:cNvSpPr txBox="1"/>
      </xdr:nvSpPr>
      <xdr:spPr>
        <a:xfrm>
          <a:off x="1562744" y="54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C90C7C5D-C56F-4233-B2D0-52362525BA9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BAB9E0EC-0087-428F-A1CE-8E7618EF09A8}"/>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E9BA6DFD-07B7-4BF3-9985-4F1DB0485FB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40DCFB84-5F4D-4641-A1EB-4C75578DE1F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12725B04-CF84-4F5A-BEA9-C9F2B77539A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68F89D8-057B-45E7-AC40-74510CDD47B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E4C79841-B47C-461D-BC24-22C90037502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1D77AB34-2032-48D9-B1E8-9D2A0ECB2D7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4294C8BD-5711-4D8A-8D1A-06A1DF156A5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4640315-84D0-425A-BB0A-74136B20F1E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9C1427EC-00F5-4F99-A4A7-D4CFBAAB10B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440991B-7729-4A96-917B-0EC5CDFE6A9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27FCA968-41ED-4B48-BDCC-191A95BF319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債務償還比率は、平均よりも低く、実質的な債務が少ないことが表れている。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99FDC2A1-E251-4951-9648-1E403BFFB51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90818998-67BD-42AA-ABD9-88DC18DEF58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FC787D9-0EB4-4DC6-B726-7EEC6D625679}"/>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5F451344-C0D7-4061-8C2D-6CA5A22E386E}"/>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778F21FA-1F48-4327-A1F6-68B913EA10E2}"/>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565833C4-B720-4DFB-84A8-8CEC62158FAB}"/>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419EDC0E-8EC0-44D7-898E-311E0887A95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3D44F294-EC35-417D-A59A-98D95D8C140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86FCA74B-C1D7-49D0-9A4D-88B1AF47E587}"/>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305EE298-63D3-40B0-8090-407FF8B6C77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76A92FC3-EE08-4027-848D-A60BB323CEAB}"/>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1C44BF3F-DCC3-4527-9D4D-FADEC69E9F8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91A494CD-499B-409C-A008-1EBD8410765B}"/>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B7E17EA-9CDB-4AB4-BA6C-572A869F314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A60E5CDA-344F-485F-BBDA-E8BB74364CA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B44C8899-5807-42EA-A992-2D0FC0BEE201}"/>
            </a:ext>
          </a:extLst>
        </xdr:cNvPr>
        <xdr:cNvCxnSpPr/>
      </xdr:nvCxnSpPr>
      <xdr:spPr>
        <a:xfrm flipV="1">
          <a:off x="14793595" y="4541308"/>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600116C8-5DF7-40F3-8006-42A4AE1AB516}"/>
            </a:ext>
          </a:extLst>
        </xdr:cNvPr>
        <xdr:cNvSpPr txBox="1"/>
      </xdr:nvSpPr>
      <xdr:spPr>
        <a:xfrm>
          <a:off x="14846300" y="5756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A3EE47FD-8CAC-4687-8B37-63F09466E861}"/>
            </a:ext>
          </a:extLst>
        </xdr:cNvPr>
        <xdr:cNvCxnSpPr/>
      </xdr:nvCxnSpPr>
      <xdr:spPr>
        <a:xfrm>
          <a:off x="14706600" y="57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F319C023-AAD8-400D-98BC-C87C4B6F7882}"/>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4E929200-2D35-4DDD-8A02-ECB95B0240DC}"/>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1A16CAE4-7220-4A71-9F06-1DD298E87B68}"/>
            </a:ext>
          </a:extLst>
        </xdr:cNvPr>
        <xdr:cNvSpPr txBox="1"/>
      </xdr:nvSpPr>
      <xdr:spPr>
        <a:xfrm>
          <a:off x="14846300" y="4857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3920F7D3-3B2C-4CCF-93F3-332FDACDE13D}"/>
            </a:ext>
          </a:extLst>
        </xdr:cNvPr>
        <xdr:cNvSpPr/>
      </xdr:nvSpPr>
      <xdr:spPr>
        <a:xfrm>
          <a:off x="14744700" y="48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96710</xdr:rowOff>
    </xdr:from>
    <xdr:to>
      <xdr:col>72</xdr:col>
      <xdr:colOff>123825</xdr:colOff>
      <xdr:row>30</xdr:row>
      <xdr:rowOff>26860</xdr:rowOff>
    </xdr:to>
    <xdr:sp macro="" textlink="">
      <xdr:nvSpPr>
        <xdr:cNvPr id="144" name="フローチャート: 判断 143">
          <a:extLst>
            <a:ext uri="{FF2B5EF4-FFF2-40B4-BE49-F238E27FC236}">
              <a16:creationId xmlns:a16="http://schemas.microsoft.com/office/drawing/2014/main" id="{FA8AC8EE-9385-4005-B30B-AB70756DBA6E}"/>
            </a:ext>
          </a:extLst>
        </xdr:cNvPr>
        <xdr:cNvSpPr/>
      </xdr:nvSpPr>
      <xdr:spPr>
        <a:xfrm>
          <a:off x="14033500" y="506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121659</xdr:rowOff>
    </xdr:from>
    <xdr:to>
      <xdr:col>68</xdr:col>
      <xdr:colOff>123825</xdr:colOff>
      <xdr:row>30</xdr:row>
      <xdr:rowOff>51809</xdr:rowOff>
    </xdr:to>
    <xdr:sp macro="" textlink="">
      <xdr:nvSpPr>
        <xdr:cNvPr id="145" name="フローチャート: 判断 144">
          <a:extLst>
            <a:ext uri="{FF2B5EF4-FFF2-40B4-BE49-F238E27FC236}">
              <a16:creationId xmlns:a16="http://schemas.microsoft.com/office/drawing/2014/main" id="{777D7A26-9787-457D-A9C5-C41BCD5FF8B5}"/>
            </a:ext>
          </a:extLst>
        </xdr:cNvPr>
        <xdr:cNvSpPr/>
      </xdr:nvSpPr>
      <xdr:spPr>
        <a:xfrm>
          <a:off x="13271500" y="509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150086</xdr:rowOff>
    </xdr:from>
    <xdr:to>
      <xdr:col>64</xdr:col>
      <xdr:colOff>123825</xdr:colOff>
      <xdr:row>30</xdr:row>
      <xdr:rowOff>80236</xdr:rowOff>
    </xdr:to>
    <xdr:sp macro="" textlink="">
      <xdr:nvSpPr>
        <xdr:cNvPr id="146" name="フローチャート: 判断 145">
          <a:extLst>
            <a:ext uri="{FF2B5EF4-FFF2-40B4-BE49-F238E27FC236}">
              <a16:creationId xmlns:a16="http://schemas.microsoft.com/office/drawing/2014/main" id="{30143DC7-8374-499D-AA8E-27723A5D7CBD}"/>
            </a:ext>
          </a:extLst>
        </xdr:cNvPr>
        <xdr:cNvSpPr/>
      </xdr:nvSpPr>
      <xdr:spPr>
        <a:xfrm>
          <a:off x="12509500" y="51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27933</xdr:rowOff>
    </xdr:from>
    <xdr:to>
      <xdr:col>60</xdr:col>
      <xdr:colOff>123825</xdr:colOff>
      <xdr:row>30</xdr:row>
      <xdr:rowOff>129533</xdr:rowOff>
    </xdr:to>
    <xdr:sp macro="" textlink="">
      <xdr:nvSpPr>
        <xdr:cNvPr id="147" name="フローチャート: 判断 146">
          <a:extLst>
            <a:ext uri="{FF2B5EF4-FFF2-40B4-BE49-F238E27FC236}">
              <a16:creationId xmlns:a16="http://schemas.microsoft.com/office/drawing/2014/main" id="{2A1016DB-9359-4666-BBF3-020AE6575843}"/>
            </a:ext>
          </a:extLst>
        </xdr:cNvPr>
        <xdr:cNvSpPr/>
      </xdr:nvSpPr>
      <xdr:spPr>
        <a:xfrm>
          <a:off x="11747500" y="517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74A1598-37FB-4DDB-8DCF-3A0711B317B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07266D8-AB81-41C4-8075-5A628C6BA91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0B6D91E-1773-4456-AAF3-B5502D41AFA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FAD8C25-6199-43C0-8C87-D4E4936070A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34F8368-CC69-4E58-85C7-619D0481AC1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155632</xdr:rowOff>
    </xdr:from>
    <xdr:to>
      <xdr:col>76</xdr:col>
      <xdr:colOff>73025</xdr:colOff>
      <xdr:row>27</xdr:row>
      <xdr:rowOff>85782</xdr:rowOff>
    </xdr:to>
    <xdr:sp macro="" textlink="">
      <xdr:nvSpPr>
        <xdr:cNvPr id="153" name="楕円 152">
          <a:extLst>
            <a:ext uri="{FF2B5EF4-FFF2-40B4-BE49-F238E27FC236}">
              <a16:creationId xmlns:a16="http://schemas.microsoft.com/office/drawing/2014/main" id="{427AEE20-5CB2-4164-8FC2-7AF226F7240A}"/>
            </a:ext>
          </a:extLst>
        </xdr:cNvPr>
        <xdr:cNvSpPr/>
      </xdr:nvSpPr>
      <xdr:spPr>
        <a:xfrm>
          <a:off x="14744700" y="46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70559</xdr:rowOff>
    </xdr:from>
    <xdr:ext cx="469744" cy="259045"/>
    <xdr:sp macro="" textlink="">
      <xdr:nvSpPr>
        <xdr:cNvPr id="154" name="債務償還比率該当値テキスト">
          <a:extLst>
            <a:ext uri="{FF2B5EF4-FFF2-40B4-BE49-F238E27FC236}">
              <a16:creationId xmlns:a16="http://schemas.microsoft.com/office/drawing/2014/main" id="{0401AE34-7E21-4073-BFF6-F9F0017E2D02}"/>
            </a:ext>
          </a:extLst>
        </xdr:cNvPr>
        <xdr:cNvSpPr txBox="1"/>
      </xdr:nvSpPr>
      <xdr:spPr>
        <a:xfrm>
          <a:off x="14846300" y="452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71141</xdr:rowOff>
    </xdr:from>
    <xdr:to>
      <xdr:col>72</xdr:col>
      <xdr:colOff>123825</xdr:colOff>
      <xdr:row>28</xdr:row>
      <xdr:rowOff>1291</xdr:rowOff>
    </xdr:to>
    <xdr:sp macro="" textlink="">
      <xdr:nvSpPr>
        <xdr:cNvPr id="155" name="楕円 154">
          <a:extLst>
            <a:ext uri="{FF2B5EF4-FFF2-40B4-BE49-F238E27FC236}">
              <a16:creationId xmlns:a16="http://schemas.microsoft.com/office/drawing/2014/main" id="{D512F972-13ED-45F1-A132-D09D6DBF4F4C}"/>
            </a:ext>
          </a:extLst>
        </xdr:cNvPr>
        <xdr:cNvSpPr/>
      </xdr:nvSpPr>
      <xdr:spPr>
        <a:xfrm>
          <a:off x="14033500" y="47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34982</xdr:rowOff>
    </xdr:from>
    <xdr:to>
      <xdr:col>76</xdr:col>
      <xdr:colOff>22225</xdr:colOff>
      <xdr:row>27</xdr:row>
      <xdr:rowOff>121941</xdr:rowOff>
    </xdr:to>
    <xdr:cxnSp macro="">
      <xdr:nvCxnSpPr>
        <xdr:cNvPr id="156" name="直線コネクタ 155">
          <a:extLst>
            <a:ext uri="{FF2B5EF4-FFF2-40B4-BE49-F238E27FC236}">
              <a16:creationId xmlns:a16="http://schemas.microsoft.com/office/drawing/2014/main" id="{87AACAC5-9202-469C-9F12-26BD144C2E8C}"/>
            </a:ext>
          </a:extLst>
        </xdr:cNvPr>
        <xdr:cNvCxnSpPr/>
      </xdr:nvCxnSpPr>
      <xdr:spPr>
        <a:xfrm flipV="1">
          <a:off x="14084300" y="4664132"/>
          <a:ext cx="7112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83015</xdr:rowOff>
    </xdr:from>
    <xdr:to>
      <xdr:col>68</xdr:col>
      <xdr:colOff>123825</xdr:colOff>
      <xdr:row>28</xdr:row>
      <xdr:rowOff>13165</xdr:rowOff>
    </xdr:to>
    <xdr:sp macro="" textlink="">
      <xdr:nvSpPr>
        <xdr:cNvPr id="157" name="楕円 156">
          <a:extLst>
            <a:ext uri="{FF2B5EF4-FFF2-40B4-BE49-F238E27FC236}">
              <a16:creationId xmlns:a16="http://schemas.microsoft.com/office/drawing/2014/main" id="{2D69487D-DCA2-454F-BAE6-C796F8D8D392}"/>
            </a:ext>
          </a:extLst>
        </xdr:cNvPr>
        <xdr:cNvSpPr/>
      </xdr:nvSpPr>
      <xdr:spPr>
        <a:xfrm>
          <a:off x="13271500" y="47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121941</xdr:rowOff>
    </xdr:from>
    <xdr:to>
      <xdr:col>72</xdr:col>
      <xdr:colOff>73025</xdr:colOff>
      <xdr:row>27</xdr:row>
      <xdr:rowOff>133815</xdr:rowOff>
    </xdr:to>
    <xdr:cxnSp macro="">
      <xdr:nvCxnSpPr>
        <xdr:cNvPr id="158" name="直線コネクタ 157">
          <a:extLst>
            <a:ext uri="{FF2B5EF4-FFF2-40B4-BE49-F238E27FC236}">
              <a16:creationId xmlns:a16="http://schemas.microsoft.com/office/drawing/2014/main" id="{5424E7E5-B843-403F-AE88-C30792FE3924}"/>
            </a:ext>
          </a:extLst>
        </xdr:cNvPr>
        <xdr:cNvCxnSpPr/>
      </xdr:nvCxnSpPr>
      <xdr:spPr>
        <a:xfrm flipV="1">
          <a:off x="13322300" y="4751091"/>
          <a:ext cx="762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3443</xdr:rowOff>
    </xdr:from>
    <xdr:to>
      <xdr:col>64</xdr:col>
      <xdr:colOff>123825</xdr:colOff>
      <xdr:row>28</xdr:row>
      <xdr:rowOff>105043</xdr:rowOff>
    </xdr:to>
    <xdr:sp macro="" textlink="">
      <xdr:nvSpPr>
        <xdr:cNvPr id="159" name="楕円 158">
          <a:extLst>
            <a:ext uri="{FF2B5EF4-FFF2-40B4-BE49-F238E27FC236}">
              <a16:creationId xmlns:a16="http://schemas.microsoft.com/office/drawing/2014/main" id="{2CCF8C8E-E46E-4422-ABCD-F54A7FB6E8AA}"/>
            </a:ext>
          </a:extLst>
        </xdr:cNvPr>
        <xdr:cNvSpPr/>
      </xdr:nvSpPr>
      <xdr:spPr>
        <a:xfrm>
          <a:off x="12509500" y="48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133815</xdr:rowOff>
    </xdr:from>
    <xdr:to>
      <xdr:col>68</xdr:col>
      <xdr:colOff>73025</xdr:colOff>
      <xdr:row>28</xdr:row>
      <xdr:rowOff>54243</xdr:rowOff>
    </xdr:to>
    <xdr:cxnSp macro="">
      <xdr:nvCxnSpPr>
        <xdr:cNvPr id="160" name="直線コネクタ 159">
          <a:extLst>
            <a:ext uri="{FF2B5EF4-FFF2-40B4-BE49-F238E27FC236}">
              <a16:creationId xmlns:a16="http://schemas.microsoft.com/office/drawing/2014/main" id="{AFB763C8-EA44-4446-932A-1E5BE4249F33}"/>
            </a:ext>
          </a:extLst>
        </xdr:cNvPr>
        <xdr:cNvCxnSpPr/>
      </xdr:nvCxnSpPr>
      <xdr:spPr>
        <a:xfrm flipV="1">
          <a:off x="12560300" y="4762965"/>
          <a:ext cx="762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25513</xdr:rowOff>
    </xdr:from>
    <xdr:to>
      <xdr:col>60</xdr:col>
      <xdr:colOff>123825</xdr:colOff>
      <xdr:row>28</xdr:row>
      <xdr:rowOff>127113</xdr:rowOff>
    </xdr:to>
    <xdr:sp macro="" textlink="">
      <xdr:nvSpPr>
        <xdr:cNvPr id="161" name="楕円 160">
          <a:extLst>
            <a:ext uri="{FF2B5EF4-FFF2-40B4-BE49-F238E27FC236}">
              <a16:creationId xmlns:a16="http://schemas.microsoft.com/office/drawing/2014/main" id="{BAA15754-DD43-4EEE-B7D0-66CB642C6DE7}"/>
            </a:ext>
          </a:extLst>
        </xdr:cNvPr>
        <xdr:cNvSpPr/>
      </xdr:nvSpPr>
      <xdr:spPr>
        <a:xfrm>
          <a:off x="11747500" y="48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54243</xdr:rowOff>
    </xdr:from>
    <xdr:to>
      <xdr:col>64</xdr:col>
      <xdr:colOff>73025</xdr:colOff>
      <xdr:row>28</xdr:row>
      <xdr:rowOff>76313</xdr:rowOff>
    </xdr:to>
    <xdr:cxnSp macro="">
      <xdr:nvCxnSpPr>
        <xdr:cNvPr id="162" name="直線コネクタ 161">
          <a:extLst>
            <a:ext uri="{FF2B5EF4-FFF2-40B4-BE49-F238E27FC236}">
              <a16:creationId xmlns:a16="http://schemas.microsoft.com/office/drawing/2014/main" id="{AC8B1D57-4571-461C-B707-A3EFFD2E9D2D}"/>
            </a:ext>
          </a:extLst>
        </xdr:cNvPr>
        <xdr:cNvCxnSpPr/>
      </xdr:nvCxnSpPr>
      <xdr:spPr>
        <a:xfrm flipV="1">
          <a:off x="11798300" y="4854843"/>
          <a:ext cx="762000"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17987</xdr:rowOff>
    </xdr:from>
    <xdr:ext cx="469744" cy="259045"/>
    <xdr:sp macro="" textlink="">
      <xdr:nvSpPr>
        <xdr:cNvPr id="163" name="n_1aveValue債務償還比率">
          <a:extLst>
            <a:ext uri="{FF2B5EF4-FFF2-40B4-BE49-F238E27FC236}">
              <a16:creationId xmlns:a16="http://schemas.microsoft.com/office/drawing/2014/main" id="{7F87F13D-ACCD-4E12-95FE-641641EEDE25}"/>
            </a:ext>
          </a:extLst>
        </xdr:cNvPr>
        <xdr:cNvSpPr txBox="1"/>
      </xdr:nvSpPr>
      <xdr:spPr>
        <a:xfrm>
          <a:off x="13836727" y="516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42936</xdr:rowOff>
    </xdr:from>
    <xdr:ext cx="469744" cy="259045"/>
    <xdr:sp macro="" textlink="">
      <xdr:nvSpPr>
        <xdr:cNvPr id="164" name="n_2aveValue債務償還比率">
          <a:extLst>
            <a:ext uri="{FF2B5EF4-FFF2-40B4-BE49-F238E27FC236}">
              <a16:creationId xmlns:a16="http://schemas.microsoft.com/office/drawing/2014/main" id="{AABCB39A-30F7-4055-8B68-C5D55798D737}"/>
            </a:ext>
          </a:extLst>
        </xdr:cNvPr>
        <xdr:cNvSpPr txBox="1"/>
      </xdr:nvSpPr>
      <xdr:spPr>
        <a:xfrm>
          <a:off x="13087427" y="518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71363</xdr:rowOff>
    </xdr:from>
    <xdr:ext cx="469744" cy="259045"/>
    <xdr:sp macro="" textlink="">
      <xdr:nvSpPr>
        <xdr:cNvPr id="165" name="n_3aveValue債務償還比率">
          <a:extLst>
            <a:ext uri="{FF2B5EF4-FFF2-40B4-BE49-F238E27FC236}">
              <a16:creationId xmlns:a16="http://schemas.microsoft.com/office/drawing/2014/main" id="{8AE9852E-3495-4EC3-A019-DB9A537739E8}"/>
            </a:ext>
          </a:extLst>
        </xdr:cNvPr>
        <xdr:cNvSpPr txBox="1"/>
      </xdr:nvSpPr>
      <xdr:spPr>
        <a:xfrm>
          <a:off x="12325427" y="52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120660</xdr:rowOff>
    </xdr:from>
    <xdr:ext cx="469744" cy="259045"/>
    <xdr:sp macro="" textlink="">
      <xdr:nvSpPr>
        <xdr:cNvPr id="166" name="n_4aveValue債務償還比率">
          <a:extLst>
            <a:ext uri="{FF2B5EF4-FFF2-40B4-BE49-F238E27FC236}">
              <a16:creationId xmlns:a16="http://schemas.microsoft.com/office/drawing/2014/main" id="{3110FD9B-BF26-44C7-AD21-B8CF8BAED9B6}"/>
            </a:ext>
          </a:extLst>
        </xdr:cNvPr>
        <xdr:cNvSpPr txBox="1"/>
      </xdr:nvSpPr>
      <xdr:spPr>
        <a:xfrm>
          <a:off x="11563427" y="526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17818</xdr:rowOff>
    </xdr:from>
    <xdr:ext cx="469744" cy="259045"/>
    <xdr:sp macro="" textlink="">
      <xdr:nvSpPr>
        <xdr:cNvPr id="167" name="n_1mainValue債務償還比率">
          <a:extLst>
            <a:ext uri="{FF2B5EF4-FFF2-40B4-BE49-F238E27FC236}">
              <a16:creationId xmlns:a16="http://schemas.microsoft.com/office/drawing/2014/main" id="{AEB7D357-AF05-491C-B816-3AC9488407B2}"/>
            </a:ext>
          </a:extLst>
        </xdr:cNvPr>
        <xdr:cNvSpPr txBox="1"/>
      </xdr:nvSpPr>
      <xdr:spPr>
        <a:xfrm>
          <a:off x="13836727" y="447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29692</xdr:rowOff>
    </xdr:from>
    <xdr:ext cx="469744" cy="259045"/>
    <xdr:sp macro="" textlink="">
      <xdr:nvSpPr>
        <xdr:cNvPr id="168" name="n_2mainValue債務償還比率">
          <a:extLst>
            <a:ext uri="{FF2B5EF4-FFF2-40B4-BE49-F238E27FC236}">
              <a16:creationId xmlns:a16="http://schemas.microsoft.com/office/drawing/2014/main" id="{F35B63F7-1377-487F-A76E-1749483A57C4}"/>
            </a:ext>
          </a:extLst>
        </xdr:cNvPr>
        <xdr:cNvSpPr txBox="1"/>
      </xdr:nvSpPr>
      <xdr:spPr>
        <a:xfrm>
          <a:off x="13087427" y="44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121570</xdr:rowOff>
    </xdr:from>
    <xdr:ext cx="469744" cy="259045"/>
    <xdr:sp macro="" textlink="">
      <xdr:nvSpPr>
        <xdr:cNvPr id="169" name="n_3mainValue債務償還比率">
          <a:extLst>
            <a:ext uri="{FF2B5EF4-FFF2-40B4-BE49-F238E27FC236}">
              <a16:creationId xmlns:a16="http://schemas.microsoft.com/office/drawing/2014/main" id="{B480B124-D878-4FBD-84D5-617BEBBB7C2D}"/>
            </a:ext>
          </a:extLst>
        </xdr:cNvPr>
        <xdr:cNvSpPr txBox="1"/>
      </xdr:nvSpPr>
      <xdr:spPr>
        <a:xfrm>
          <a:off x="12325427" y="45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143640</xdr:rowOff>
    </xdr:from>
    <xdr:ext cx="469744" cy="259045"/>
    <xdr:sp macro="" textlink="">
      <xdr:nvSpPr>
        <xdr:cNvPr id="170" name="n_4mainValue債務償還比率">
          <a:extLst>
            <a:ext uri="{FF2B5EF4-FFF2-40B4-BE49-F238E27FC236}">
              <a16:creationId xmlns:a16="http://schemas.microsoft.com/office/drawing/2014/main" id="{8679CE40-73A5-4B06-854B-9F08CF55FE3F}"/>
            </a:ext>
          </a:extLst>
        </xdr:cNvPr>
        <xdr:cNvSpPr txBox="1"/>
      </xdr:nvSpPr>
      <xdr:spPr>
        <a:xfrm>
          <a:off x="11563427" y="460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D9EA3E6-CAFE-4AA5-9CC2-B4E7FBAD1EF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5B85E8B0-3F05-44E3-9BFB-444AC5B5392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64CC69F6-C307-49BA-B5C9-79830F16992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48ECD8FC-FABD-466A-A839-3CA9D203FC3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A366F2FF-D7A0-4ABE-AF4C-9C98BB4CD49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95D46BC6-13D0-4F23-BCE9-84043973F87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515FB7-4C5A-48D3-A59F-9CD68A3B6C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B07AEB-22BF-4CD7-9BA4-D9676A2FA2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FB74AF-B2ED-4484-BEE6-21E03407B2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B8E4A6-3F5B-4B39-AAE0-7385437B55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BA558E-5F57-45E0-B1FD-56F4E79E2F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B632AB-2FAF-48E0-A7F4-27BDDE3BE8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A9C0EA-D3EB-4039-861B-C133E46A44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6219CE-4C92-40E8-9BD9-AD3AEAF540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FEAC99-2D73-434A-B040-E633F84BD9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F946B1-78D9-41EB-94F9-749CD2ACBC0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5,768
5,727
69.52
5,588,345
5,155,928
418,857
2,918,114
3,578,395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AA5ADF-C815-478F-9504-1E0AB063DD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7F9CF8E-8574-474C-AEE8-CCDAF3BB56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E3A5E1-3690-40FD-8161-7C4AF9FDC2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A1B55A-B046-4DB9-8C68-ECD59ADD4B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0096A7-6514-474A-BB6B-C39EDABFE85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0EB2248-10B0-48D8-A85A-A1CB5C539B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34B980-3155-4195-B82A-2B67017E68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6EFC8E-EBEA-4788-8B61-37AB5D7733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9E4830-7D61-4F94-BDD1-64981DE2CCF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7BED81-7F56-4DB1-9FCB-3845026662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6F65DB-BAC0-4A6A-9ACA-58E2DEF85C9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9DF5F9-02AC-4A13-8590-F34C575EA9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4A97E93-A0AC-476F-B591-E7C13A8922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0D59138-FE8E-4915-B93F-36E4E7F3AC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DE0E22-FF4A-4A17-937F-4F7396AC94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67756B-AFD6-4877-9B62-7FAF44C104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E55DCB-1BF9-47F8-879A-01103C7F10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4BD4C04-CC1E-435D-A0FF-B6D5965B21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B712D8-25D1-4D5F-8183-39B5D13BD5A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68953BA-74DA-4EFF-9C3D-3A7633B61A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BD6E5E-A734-4FCE-90F8-F96AB1F7F5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71E1D1-6380-4666-B965-4C061CE2CC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90C73E-E7CF-4F55-8790-351DE4CA96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EDE8FC-7163-40BE-9D1A-B28FEE29B20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7F34F1-B50E-4EE4-AD71-29A75AA333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DD7401-A15F-4563-92D3-9A69503D43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DC0C53-6220-403D-8B71-BDF7E27F3D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9EF516-8899-4999-A536-520F572344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19980C-E124-4710-9499-7403A4D93D8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2049DE-4162-4AA2-B60E-28A59B3646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19A4E8-26E9-4601-B997-894165E2302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7904579-008F-4095-B59F-40E9844593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B98A402-0D4D-4060-AEDC-D06FC0F889C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2D82D03-0A8D-4A04-9773-BC1F6A7A299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9A1FFB8-FE5F-439B-95F7-060D811EA94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19E1CF9-4FC8-49E3-BD48-AD92B0C72A7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BE3A638-8525-4AD1-951D-07E10B726C0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AAA251E-F3D0-42F9-9029-3A83E3DDA20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4D1435C-A818-4C51-A1FE-07CEAD82458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91F7887-A5F9-41AD-BA1B-EFD5301027B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736BD88-F64B-4452-9B7F-40B6A09E3C2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54CD96B-DB7A-4B45-85BE-7FDDA2FCF89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C990743-3BA7-4BDD-BE65-FB00402565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D70C3B2-D2DD-41E8-8875-90C3D954557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499A3C1-174C-482B-84F7-AAFBD450292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954FC2FC-05FB-449C-A6B4-578CBF5DD6BD}"/>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F68FDB8E-4B98-4F1F-96B0-E84674805C46}"/>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EC7D7D5-B88E-46FF-A872-0CFEB7C2722C}"/>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B89DA4F8-B4CF-461B-8913-128A0CB86155}"/>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7CC127B6-D596-455F-9435-ED8C0E6C6034}"/>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B4FB221D-0104-4C65-962C-8A7DEA5DD916}"/>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D06CE946-C737-4942-AC73-59FE82911F3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752FA6EC-642E-42F2-8656-4EB36CB47FFD}"/>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28150825-4776-4A85-A18B-9BB0C69B7F55}"/>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36A118EB-979C-4D97-81C5-67C7EE32D4B8}"/>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EF39B53-C604-4BAB-8430-B74802154EEA}"/>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3634B3F-BA7D-441B-9B5F-62F9B374D9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7E3DF91-8770-41F1-99FC-357B5CCC6FB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DA7FF4-2215-464C-823F-F3C7C70118B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55AAFAC-089B-4607-BCFA-117FF4CCBF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D6EDFD4-9C2E-4C9B-99AD-EA6864DDD31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3" name="楕円 72">
          <a:extLst>
            <a:ext uri="{FF2B5EF4-FFF2-40B4-BE49-F238E27FC236}">
              <a16:creationId xmlns:a16="http://schemas.microsoft.com/office/drawing/2014/main" id="{B782EB91-0410-4D91-ACE6-EF0283A36B8C}"/>
            </a:ext>
          </a:extLst>
        </xdr:cNvPr>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4" name="【道路】&#10;有形固定資産減価償却率該当値テキスト">
          <a:extLst>
            <a:ext uri="{FF2B5EF4-FFF2-40B4-BE49-F238E27FC236}">
              <a16:creationId xmlns:a16="http://schemas.microsoft.com/office/drawing/2014/main" id="{5F4506EA-CA16-42F8-90F9-A3EC6C2900DE}"/>
            </a:ext>
          </a:extLst>
        </xdr:cNvPr>
        <xdr:cNvSpPr txBox="1"/>
      </xdr:nvSpPr>
      <xdr:spPr>
        <a:xfrm>
          <a:off x="4673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a:extLst>
            <a:ext uri="{FF2B5EF4-FFF2-40B4-BE49-F238E27FC236}">
              <a16:creationId xmlns:a16="http://schemas.microsoft.com/office/drawing/2014/main" id="{ACAC04D6-50FA-436E-A92B-CFCA9ED54FB2}"/>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114300</xdr:rowOff>
    </xdr:to>
    <xdr:cxnSp macro="">
      <xdr:nvCxnSpPr>
        <xdr:cNvPr id="76" name="直線コネクタ 75">
          <a:extLst>
            <a:ext uri="{FF2B5EF4-FFF2-40B4-BE49-F238E27FC236}">
              <a16:creationId xmlns:a16="http://schemas.microsoft.com/office/drawing/2014/main" id="{3CC5C546-7B41-49BE-9938-EFFC8BC01D08}"/>
            </a:ext>
          </a:extLst>
        </xdr:cNvPr>
        <xdr:cNvCxnSpPr/>
      </xdr:nvCxnSpPr>
      <xdr:spPr>
        <a:xfrm>
          <a:off x="3797300" y="66122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7" name="楕円 76">
          <a:extLst>
            <a:ext uri="{FF2B5EF4-FFF2-40B4-BE49-F238E27FC236}">
              <a16:creationId xmlns:a16="http://schemas.microsoft.com/office/drawing/2014/main" id="{B8231DE6-0BE9-421D-B312-8DC96C04FCA3}"/>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97155</xdr:rowOff>
    </xdr:to>
    <xdr:cxnSp macro="">
      <xdr:nvCxnSpPr>
        <xdr:cNvPr id="78" name="直線コネクタ 77">
          <a:extLst>
            <a:ext uri="{FF2B5EF4-FFF2-40B4-BE49-F238E27FC236}">
              <a16:creationId xmlns:a16="http://schemas.microsoft.com/office/drawing/2014/main" id="{E16C36E4-6A85-49FC-B7AA-A06CE6425E66}"/>
            </a:ext>
          </a:extLst>
        </xdr:cNvPr>
        <xdr:cNvCxnSpPr/>
      </xdr:nvCxnSpPr>
      <xdr:spPr>
        <a:xfrm>
          <a:off x="2908300" y="65951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9" name="楕円 78">
          <a:extLst>
            <a:ext uri="{FF2B5EF4-FFF2-40B4-BE49-F238E27FC236}">
              <a16:creationId xmlns:a16="http://schemas.microsoft.com/office/drawing/2014/main" id="{88500D5F-5A5D-4A07-A321-5891E1556468}"/>
            </a:ext>
          </a:extLst>
        </xdr:cNvPr>
        <xdr:cNvSpPr/>
      </xdr:nvSpPr>
      <xdr:spPr>
        <a:xfrm>
          <a:off x="196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45720</xdr:rowOff>
    </xdr:from>
    <xdr:to>
      <xdr:col>15</xdr:col>
      <xdr:colOff>50800</xdr:colOff>
      <xdr:row>38</xdr:row>
      <xdr:rowOff>80010</xdr:rowOff>
    </xdr:to>
    <xdr:cxnSp macro="">
      <xdr:nvCxnSpPr>
        <xdr:cNvPr id="80" name="直線コネクタ 79">
          <a:extLst>
            <a:ext uri="{FF2B5EF4-FFF2-40B4-BE49-F238E27FC236}">
              <a16:creationId xmlns:a16="http://schemas.microsoft.com/office/drawing/2014/main" id="{641543A4-5D25-4A5F-BF60-22D9C78BB0BF}"/>
            </a:ext>
          </a:extLst>
        </xdr:cNvPr>
        <xdr:cNvCxnSpPr/>
      </xdr:nvCxnSpPr>
      <xdr:spPr>
        <a:xfrm>
          <a:off x="2019300" y="6560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126365</xdr:rowOff>
    </xdr:from>
    <xdr:to>
      <xdr:col>6</xdr:col>
      <xdr:colOff>38100</xdr:colOff>
      <xdr:row>38</xdr:row>
      <xdr:rowOff>56515</xdr:rowOff>
    </xdr:to>
    <xdr:sp macro="" textlink="">
      <xdr:nvSpPr>
        <xdr:cNvPr id="81" name="楕円 80">
          <a:extLst>
            <a:ext uri="{FF2B5EF4-FFF2-40B4-BE49-F238E27FC236}">
              <a16:creationId xmlns:a16="http://schemas.microsoft.com/office/drawing/2014/main" id="{34B5DB55-9616-4B41-8C85-9ADD44BFD5EA}"/>
            </a:ext>
          </a:extLst>
        </xdr:cNvPr>
        <xdr:cNvSpPr/>
      </xdr:nvSpPr>
      <xdr:spPr>
        <a:xfrm>
          <a:off x="1079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5715</xdr:rowOff>
    </xdr:from>
    <xdr:to>
      <xdr:col>10</xdr:col>
      <xdr:colOff>114300</xdr:colOff>
      <xdr:row>38</xdr:row>
      <xdr:rowOff>45720</xdr:rowOff>
    </xdr:to>
    <xdr:cxnSp macro="">
      <xdr:nvCxnSpPr>
        <xdr:cNvPr id="82" name="直線コネクタ 81">
          <a:extLst>
            <a:ext uri="{FF2B5EF4-FFF2-40B4-BE49-F238E27FC236}">
              <a16:creationId xmlns:a16="http://schemas.microsoft.com/office/drawing/2014/main" id="{B8297655-6F88-45E9-9711-117493D6CDAC}"/>
            </a:ext>
          </a:extLst>
        </xdr:cNvPr>
        <xdr:cNvCxnSpPr/>
      </xdr:nvCxnSpPr>
      <xdr:spPr>
        <a:xfrm>
          <a:off x="1130300" y="6520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66BE641E-D464-498B-A9BB-7E1370F59A01}"/>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94E76DCA-F17B-45B5-9A71-026FF6556B8C}"/>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3687AECB-6BFA-46BE-B078-7222BE496621}"/>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360A0E8B-A2AD-4B9C-992E-95821A55BAD8}"/>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道路】&#10;有形固定資産減価償却率">
          <a:extLst>
            <a:ext uri="{FF2B5EF4-FFF2-40B4-BE49-F238E27FC236}">
              <a16:creationId xmlns:a16="http://schemas.microsoft.com/office/drawing/2014/main" id="{21DA2E29-2EF6-449E-8F5C-54618ACFD2EF}"/>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8" name="n_2mainValue【道路】&#10;有形固定資産減価償却率">
          <a:extLst>
            <a:ext uri="{FF2B5EF4-FFF2-40B4-BE49-F238E27FC236}">
              <a16:creationId xmlns:a16="http://schemas.microsoft.com/office/drawing/2014/main" id="{587B8FC4-8DEF-4243-96B3-B658D7B5DFCE}"/>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113047</xdr:rowOff>
    </xdr:from>
    <xdr:ext cx="405111" cy="259045"/>
    <xdr:sp macro="" textlink="">
      <xdr:nvSpPr>
        <xdr:cNvPr id="89" name="n_3mainValue【道路】&#10;有形固定資産減価償却率">
          <a:extLst>
            <a:ext uri="{FF2B5EF4-FFF2-40B4-BE49-F238E27FC236}">
              <a16:creationId xmlns:a16="http://schemas.microsoft.com/office/drawing/2014/main" id="{3F9D5814-5D72-4D78-B477-1B6C258FFA55}"/>
            </a:ext>
          </a:extLst>
        </xdr:cNvPr>
        <xdr:cNvSpPr txBox="1"/>
      </xdr:nvSpPr>
      <xdr:spPr>
        <a:xfrm>
          <a:off x="18167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90" name="n_4mainValue【道路】&#10;有形固定資産減価償却率">
          <a:extLst>
            <a:ext uri="{FF2B5EF4-FFF2-40B4-BE49-F238E27FC236}">
              <a16:creationId xmlns:a16="http://schemas.microsoft.com/office/drawing/2014/main" id="{E0254B20-CF64-4F6D-8142-29EBDED2E291}"/>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C3E8340-96C1-487A-9041-A26AD62E4E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FC7B16D-ACC1-4FFE-B8C5-2C846F4984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E6A6768-3993-4DC4-9F37-0DAA27660C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39E32A0-BD93-4DD5-896E-2D08C33F06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449FFF3-7528-4CFA-AD5F-08396BCD5F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51B9741-7551-423B-963A-50777D32C0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FE98984-77F3-403B-BCA0-20DF588E7B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59FDAF9-2ABD-4C0C-BE86-F0E76E1E88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46A46F7-A0CC-48AE-8B06-6ECBE0E7A71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5C06909-BF78-4E7B-A140-0CFBAA4D88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753DC410-A365-4A3C-B84A-8941BADE2B5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9C704AE4-0E9B-4779-B3B8-0E8CB924E56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9AFCC5F0-81F5-4AA1-8049-0FE8A86B4E3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68404124-B00E-477F-85CC-6AECDCC0967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1D5A7935-065E-4F09-848A-D8A7305CD69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F506E47-6772-4DBD-863B-BA01EDC99C3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3CD4FBE0-820C-49B3-A5EA-57D3F8E9D9C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58D139EB-8FA4-407D-8BAB-B911AFB1511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B2FB7FAC-33DF-40EB-9261-2E0048ABA7A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95BD26FD-67A0-4877-BFEF-5438E831FD0C}"/>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4FEDCE40-E08E-4217-A342-F5204EFD4D4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74216317-9449-4694-BC0B-7A04108F43E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A85E56A-BA7F-43E8-B12C-C0D940C239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33504831-599F-4882-BA83-5F08AD84E42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3CAC72BA-1261-4CF3-9409-A53AA925A2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81E737F4-9F1A-42BA-BC18-05599BF71C6B}"/>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5B99060B-147F-4B67-B9DA-E1A30CF00F7D}"/>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387DF1D2-FD95-4C18-BA68-3DFA4A929495}"/>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259FCE4F-2152-43F0-BC55-1E7533657B88}"/>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64E1D3A-723A-4E66-9708-C4A503B0E822}"/>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a:extLst>
            <a:ext uri="{FF2B5EF4-FFF2-40B4-BE49-F238E27FC236}">
              <a16:creationId xmlns:a16="http://schemas.microsoft.com/office/drawing/2014/main" id="{2B8DB9FD-34C6-4538-9A58-EDA803557252}"/>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244393A7-B65B-43A1-8B3B-45B832CC8D5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23" name="フローチャート: 判断 122">
          <a:extLst>
            <a:ext uri="{FF2B5EF4-FFF2-40B4-BE49-F238E27FC236}">
              <a16:creationId xmlns:a16="http://schemas.microsoft.com/office/drawing/2014/main" id="{B71B1F8E-122E-4AF7-BB1D-962DAA3AEEA2}"/>
            </a:ext>
          </a:extLst>
        </xdr:cNvPr>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166904</xdr:rowOff>
    </xdr:from>
    <xdr:to>
      <xdr:col>46</xdr:col>
      <xdr:colOff>38100</xdr:colOff>
      <xdr:row>39</xdr:row>
      <xdr:rowOff>97054</xdr:rowOff>
    </xdr:to>
    <xdr:sp macro="" textlink="">
      <xdr:nvSpPr>
        <xdr:cNvPr id="124" name="フローチャート: 判断 123">
          <a:extLst>
            <a:ext uri="{FF2B5EF4-FFF2-40B4-BE49-F238E27FC236}">
              <a16:creationId xmlns:a16="http://schemas.microsoft.com/office/drawing/2014/main" id="{D0C9202C-00ED-4813-98A9-592E1A8F78B5}"/>
            </a:ext>
          </a:extLst>
        </xdr:cNvPr>
        <xdr:cNvSpPr/>
      </xdr:nvSpPr>
      <xdr:spPr>
        <a:xfrm>
          <a:off x="8699500" y="66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163360</xdr:rowOff>
    </xdr:from>
    <xdr:to>
      <xdr:col>41</xdr:col>
      <xdr:colOff>101600</xdr:colOff>
      <xdr:row>39</xdr:row>
      <xdr:rowOff>93510</xdr:rowOff>
    </xdr:to>
    <xdr:sp macro="" textlink="">
      <xdr:nvSpPr>
        <xdr:cNvPr id="125" name="フローチャート: 判断 124">
          <a:extLst>
            <a:ext uri="{FF2B5EF4-FFF2-40B4-BE49-F238E27FC236}">
              <a16:creationId xmlns:a16="http://schemas.microsoft.com/office/drawing/2014/main" id="{2652B86B-22F8-4EF4-B3FB-F0B63AE1110D}"/>
            </a:ext>
          </a:extLst>
        </xdr:cNvPr>
        <xdr:cNvSpPr/>
      </xdr:nvSpPr>
      <xdr:spPr>
        <a:xfrm>
          <a:off x="7810500" y="66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20665</xdr:rowOff>
    </xdr:from>
    <xdr:to>
      <xdr:col>36</xdr:col>
      <xdr:colOff>165100</xdr:colOff>
      <xdr:row>39</xdr:row>
      <xdr:rowOff>122265</xdr:rowOff>
    </xdr:to>
    <xdr:sp macro="" textlink="">
      <xdr:nvSpPr>
        <xdr:cNvPr id="126" name="フローチャート: 判断 125">
          <a:extLst>
            <a:ext uri="{FF2B5EF4-FFF2-40B4-BE49-F238E27FC236}">
              <a16:creationId xmlns:a16="http://schemas.microsoft.com/office/drawing/2014/main" id="{511944B1-6AB3-4647-B34B-15FC004CC276}"/>
            </a:ext>
          </a:extLst>
        </xdr:cNvPr>
        <xdr:cNvSpPr/>
      </xdr:nvSpPr>
      <xdr:spPr>
        <a:xfrm>
          <a:off x="6921500" y="67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8FDC56-3A50-41C8-A37B-7453722D29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4DD7D4E-A2B8-4BEA-BD32-7A7C96C4DDF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C7394E2-D0C0-4E72-84AE-FAD8F61252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5CCB479-7905-431F-88A4-EF7B340170D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3731FD7-F1FB-45D3-B5B3-ACD75C8FF0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96903</xdr:rowOff>
    </xdr:from>
    <xdr:to>
      <xdr:col>55</xdr:col>
      <xdr:colOff>50800</xdr:colOff>
      <xdr:row>38</xdr:row>
      <xdr:rowOff>27053</xdr:rowOff>
    </xdr:to>
    <xdr:sp macro="" textlink="">
      <xdr:nvSpPr>
        <xdr:cNvPr id="132" name="楕円 131">
          <a:extLst>
            <a:ext uri="{FF2B5EF4-FFF2-40B4-BE49-F238E27FC236}">
              <a16:creationId xmlns:a16="http://schemas.microsoft.com/office/drawing/2014/main" id="{B25D3848-1237-4132-A3AE-62E5E5C4C327}"/>
            </a:ext>
          </a:extLst>
        </xdr:cNvPr>
        <xdr:cNvSpPr/>
      </xdr:nvSpPr>
      <xdr:spPr>
        <a:xfrm>
          <a:off x="10426700" y="64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119780</xdr:rowOff>
    </xdr:from>
    <xdr:ext cx="534377" cy="259045"/>
    <xdr:sp macro="" textlink="">
      <xdr:nvSpPr>
        <xdr:cNvPr id="133" name="【道路】&#10;一人当たり延長該当値テキスト">
          <a:extLst>
            <a:ext uri="{FF2B5EF4-FFF2-40B4-BE49-F238E27FC236}">
              <a16:creationId xmlns:a16="http://schemas.microsoft.com/office/drawing/2014/main" id="{F5D20F55-6E7F-4CE0-B084-8562EB7E25C6}"/>
            </a:ext>
          </a:extLst>
        </xdr:cNvPr>
        <xdr:cNvSpPr txBox="1"/>
      </xdr:nvSpPr>
      <xdr:spPr>
        <a:xfrm>
          <a:off x="10515600" y="629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105345</xdr:rowOff>
    </xdr:from>
    <xdr:to>
      <xdr:col>50</xdr:col>
      <xdr:colOff>165100</xdr:colOff>
      <xdr:row>38</xdr:row>
      <xdr:rowOff>35495</xdr:rowOff>
    </xdr:to>
    <xdr:sp macro="" textlink="">
      <xdr:nvSpPr>
        <xdr:cNvPr id="134" name="楕円 133">
          <a:extLst>
            <a:ext uri="{FF2B5EF4-FFF2-40B4-BE49-F238E27FC236}">
              <a16:creationId xmlns:a16="http://schemas.microsoft.com/office/drawing/2014/main" id="{54BB67DE-190D-458B-8438-DEC46370AE12}"/>
            </a:ext>
          </a:extLst>
        </xdr:cNvPr>
        <xdr:cNvSpPr/>
      </xdr:nvSpPr>
      <xdr:spPr>
        <a:xfrm>
          <a:off x="9588500" y="64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147703</xdr:rowOff>
    </xdr:from>
    <xdr:to>
      <xdr:col>55</xdr:col>
      <xdr:colOff>0</xdr:colOff>
      <xdr:row>37</xdr:row>
      <xdr:rowOff>156145</xdr:rowOff>
    </xdr:to>
    <xdr:cxnSp macro="">
      <xdr:nvCxnSpPr>
        <xdr:cNvPr id="135" name="直線コネクタ 134">
          <a:extLst>
            <a:ext uri="{FF2B5EF4-FFF2-40B4-BE49-F238E27FC236}">
              <a16:creationId xmlns:a16="http://schemas.microsoft.com/office/drawing/2014/main" id="{3EE730D6-3015-421D-947D-AFBAF758DD8A}"/>
            </a:ext>
          </a:extLst>
        </xdr:cNvPr>
        <xdr:cNvCxnSpPr/>
      </xdr:nvCxnSpPr>
      <xdr:spPr>
        <a:xfrm flipV="1">
          <a:off x="9639300" y="6491353"/>
          <a:ext cx="8382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108545</xdr:rowOff>
    </xdr:from>
    <xdr:to>
      <xdr:col>46</xdr:col>
      <xdr:colOff>38100</xdr:colOff>
      <xdr:row>38</xdr:row>
      <xdr:rowOff>38695</xdr:rowOff>
    </xdr:to>
    <xdr:sp macro="" textlink="">
      <xdr:nvSpPr>
        <xdr:cNvPr id="136" name="楕円 135">
          <a:extLst>
            <a:ext uri="{FF2B5EF4-FFF2-40B4-BE49-F238E27FC236}">
              <a16:creationId xmlns:a16="http://schemas.microsoft.com/office/drawing/2014/main" id="{A7BCE0D1-96BC-42D2-BADB-15F6308A2AFA}"/>
            </a:ext>
          </a:extLst>
        </xdr:cNvPr>
        <xdr:cNvSpPr/>
      </xdr:nvSpPr>
      <xdr:spPr>
        <a:xfrm>
          <a:off x="8699500" y="64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156145</xdr:rowOff>
    </xdr:from>
    <xdr:to>
      <xdr:col>50</xdr:col>
      <xdr:colOff>114300</xdr:colOff>
      <xdr:row>37</xdr:row>
      <xdr:rowOff>159345</xdr:rowOff>
    </xdr:to>
    <xdr:cxnSp macro="">
      <xdr:nvCxnSpPr>
        <xdr:cNvPr id="137" name="直線コネクタ 136">
          <a:extLst>
            <a:ext uri="{FF2B5EF4-FFF2-40B4-BE49-F238E27FC236}">
              <a16:creationId xmlns:a16="http://schemas.microsoft.com/office/drawing/2014/main" id="{23B6A434-247F-4CFA-BFBD-1AFD906490DD}"/>
            </a:ext>
          </a:extLst>
        </xdr:cNvPr>
        <xdr:cNvCxnSpPr/>
      </xdr:nvCxnSpPr>
      <xdr:spPr>
        <a:xfrm flipV="1">
          <a:off x="8750300" y="649979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115958</xdr:rowOff>
    </xdr:from>
    <xdr:to>
      <xdr:col>41</xdr:col>
      <xdr:colOff>101600</xdr:colOff>
      <xdr:row>38</xdr:row>
      <xdr:rowOff>46109</xdr:rowOff>
    </xdr:to>
    <xdr:sp macro="" textlink="">
      <xdr:nvSpPr>
        <xdr:cNvPr id="138" name="楕円 137">
          <a:extLst>
            <a:ext uri="{FF2B5EF4-FFF2-40B4-BE49-F238E27FC236}">
              <a16:creationId xmlns:a16="http://schemas.microsoft.com/office/drawing/2014/main" id="{66A6C13D-7C04-430B-9843-31812C421002}"/>
            </a:ext>
          </a:extLst>
        </xdr:cNvPr>
        <xdr:cNvSpPr/>
      </xdr:nvSpPr>
      <xdr:spPr>
        <a:xfrm>
          <a:off x="7810500" y="6459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159345</xdr:rowOff>
    </xdr:from>
    <xdr:to>
      <xdr:col>45</xdr:col>
      <xdr:colOff>177800</xdr:colOff>
      <xdr:row>37</xdr:row>
      <xdr:rowOff>166758</xdr:rowOff>
    </xdr:to>
    <xdr:cxnSp macro="">
      <xdr:nvCxnSpPr>
        <xdr:cNvPr id="139" name="直線コネクタ 138">
          <a:extLst>
            <a:ext uri="{FF2B5EF4-FFF2-40B4-BE49-F238E27FC236}">
              <a16:creationId xmlns:a16="http://schemas.microsoft.com/office/drawing/2014/main" id="{71B6AAAF-53DC-4F5D-A638-E0701EC92910}"/>
            </a:ext>
          </a:extLst>
        </xdr:cNvPr>
        <xdr:cNvCxnSpPr/>
      </xdr:nvCxnSpPr>
      <xdr:spPr>
        <a:xfrm flipV="1">
          <a:off x="7861300" y="6502995"/>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27277</xdr:rowOff>
    </xdr:from>
    <xdr:to>
      <xdr:col>36</xdr:col>
      <xdr:colOff>165100</xdr:colOff>
      <xdr:row>39</xdr:row>
      <xdr:rowOff>128877</xdr:rowOff>
    </xdr:to>
    <xdr:sp macro="" textlink="">
      <xdr:nvSpPr>
        <xdr:cNvPr id="140" name="楕円 139">
          <a:extLst>
            <a:ext uri="{FF2B5EF4-FFF2-40B4-BE49-F238E27FC236}">
              <a16:creationId xmlns:a16="http://schemas.microsoft.com/office/drawing/2014/main" id="{39CAB642-2A76-44D2-B921-6C52D7E1420A}"/>
            </a:ext>
          </a:extLst>
        </xdr:cNvPr>
        <xdr:cNvSpPr/>
      </xdr:nvSpPr>
      <xdr:spPr>
        <a:xfrm>
          <a:off x="6921500" y="67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166758</xdr:rowOff>
    </xdr:from>
    <xdr:to>
      <xdr:col>41</xdr:col>
      <xdr:colOff>50800</xdr:colOff>
      <xdr:row>39</xdr:row>
      <xdr:rowOff>78077</xdr:rowOff>
    </xdr:to>
    <xdr:cxnSp macro="">
      <xdr:nvCxnSpPr>
        <xdr:cNvPr id="141" name="直線コネクタ 140">
          <a:extLst>
            <a:ext uri="{FF2B5EF4-FFF2-40B4-BE49-F238E27FC236}">
              <a16:creationId xmlns:a16="http://schemas.microsoft.com/office/drawing/2014/main" id="{6FE76F00-610E-43FD-A218-3F8CFD43AE0A}"/>
            </a:ext>
          </a:extLst>
        </xdr:cNvPr>
        <xdr:cNvCxnSpPr/>
      </xdr:nvCxnSpPr>
      <xdr:spPr>
        <a:xfrm flipV="1">
          <a:off x="6972300" y="6510408"/>
          <a:ext cx="889000" cy="25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103611</xdr:rowOff>
    </xdr:from>
    <xdr:ext cx="534377" cy="259045"/>
    <xdr:sp macro="" textlink="">
      <xdr:nvSpPr>
        <xdr:cNvPr id="142" name="n_1aveValue【道路】&#10;一人当たり延長">
          <a:extLst>
            <a:ext uri="{FF2B5EF4-FFF2-40B4-BE49-F238E27FC236}">
              <a16:creationId xmlns:a16="http://schemas.microsoft.com/office/drawing/2014/main" id="{3D464701-3818-42C3-9097-33488123A369}"/>
            </a:ext>
          </a:extLst>
        </xdr:cNvPr>
        <xdr:cNvSpPr txBox="1"/>
      </xdr:nvSpPr>
      <xdr:spPr>
        <a:xfrm>
          <a:off x="9359411" y="67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88181</xdr:rowOff>
    </xdr:from>
    <xdr:ext cx="534377" cy="259045"/>
    <xdr:sp macro="" textlink="">
      <xdr:nvSpPr>
        <xdr:cNvPr id="143" name="n_2aveValue【道路】&#10;一人当たり延長">
          <a:extLst>
            <a:ext uri="{FF2B5EF4-FFF2-40B4-BE49-F238E27FC236}">
              <a16:creationId xmlns:a16="http://schemas.microsoft.com/office/drawing/2014/main" id="{16B685F1-C420-4F9F-B229-4F6C8CC8A3D3}"/>
            </a:ext>
          </a:extLst>
        </xdr:cNvPr>
        <xdr:cNvSpPr txBox="1"/>
      </xdr:nvSpPr>
      <xdr:spPr>
        <a:xfrm>
          <a:off x="8483111" y="67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84637</xdr:rowOff>
    </xdr:from>
    <xdr:ext cx="534377" cy="259045"/>
    <xdr:sp macro="" textlink="">
      <xdr:nvSpPr>
        <xdr:cNvPr id="144" name="n_3aveValue【道路】&#10;一人当たり延長">
          <a:extLst>
            <a:ext uri="{FF2B5EF4-FFF2-40B4-BE49-F238E27FC236}">
              <a16:creationId xmlns:a16="http://schemas.microsoft.com/office/drawing/2014/main" id="{4298C0C9-2C76-4D16-82ED-2106A2FF0605}"/>
            </a:ext>
          </a:extLst>
        </xdr:cNvPr>
        <xdr:cNvSpPr txBox="1"/>
      </xdr:nvSpPr>
      <xdr:spPr>
        <a:xfrm>
          <a:off x="7594111" y="67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138792</xdr:rowOff>
    </xdr:from>
    <xdr:ext cx="534377" cy="259045"/>
    <xdr:sp macro="" textlink="">
      <xdr:nvSpPr>
        <xdr:cNvPr id="145" name="n_4aveValue【道路】&#10;一人当たり延長">
          <a:extLst>
            <a:ext uri="{FF2B5EF4-FFF2-40B4-BE49-F238E27FC236}">
              <a16:creationId xmlns:a16="http://schemas.microsoft.com/office/drawing/2014/main" id="{C40AB980-EE62-4935-BA70-C8B8EBF4BBB0}"/>
            </a:ext>
          </a:extLst>
        </xdr:cNvPr>
        <xdr:cNvSpPr txBox="1"/>
      </xdr:nvSpPr>
      <xdr:spPr>
        <a:xfrm>
          <a:off x="6705111" y="64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52022</xdr:rowOff>
    </xdr:from>
    <xdr:ext cx="534377" cy="259045"/>
    <xdr:sp macro="" textlink="">
      <xdr:nvSpPr>
        <xdr:cNvPr id="146" name="n_1mainValue【道路】&#10;一人当たり延長">
          <a:extLst>
            <a:ext uri="{FF2B5EF4-FFF2-40B4-BE49-F238E27FC236}">
              <a16:creationId xmlns:a16="http://schemas.microsoft.com/office/drawing/2014/main" id="{AB0B95A1-5DA2-4285-8727-95D9CEB6C5E9}"/>
            </a:ext>
          </a:extLst>
        </xdr:cNvPr>
        <xdr:cNvSpPr txBox="1"/>
      </xdr:nvSpPr>
      <xdr:spPr>
        <a:xfrm>
          <a:off x="9359411" y="622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55222</xdr:rowOff>
    </xdr:from>
    <xdr:ext cx="534377" cy="259045"/>
    <xdr:sp macro="" textlink="">
      <xdr:nvSpPr>
        <xdr:cNvPr id="147" name="n_2mainValue【道路】&#10;一人当たり延長">
          <a:extLst>
            <a:ext uri="{FF2B5EF4-FFF2-40B4-BE49-F238E27FC236}">
              <a16:creationId xmlns:a16="http://schemas.microsoft.com/office/drawing/2014/main" id="{B57F9C46-59C1-407F-BE05-FCC2ECD23991}"/>
            </a:ext>
          </a:extLst>
        </xdr:cNvPr>
        <xdr:cNvSpPr txBox="1"/>
      </xdr:nvSpPr>
      <xdr:spPr>
        <a:xfrm>
          <a:off x="8483111" y="62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62635</xdr:rowOff>
    </xdr:from>
    <xdr:ext cx="534377" cy="259045"/>
    <xdr:sp macro="" textlink="">
      <xdr:nvSpPr>
        <xdr:cNvPr id="148" name="n_3mainValue【道路】&#10;一人当たり延長">
          <a:extLst>
            <a:ext uri="{FF2B5EF4-FFF2-40B4-BE49-F238E27FC236}">
              <a16:creationId xmlns:a16="http://schemas.microsoft.com/office/drawing/2014/main" id="{4A7B19FC-8178-44CF-BD2E-CA3463CDF216}"/>
            </a:ext>
          </a:extLst>
        </xdr:cNvPr>
        <xdr:cNvSpPr txBox="1"/>
      </xdr:nvSpPr>
      <xdr:spPr>
        <a:xfrm>
          <a:off x="7594111" y="623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120004</xdr:rowOff>
    </xdr:from>
    <xdr:ext cx="534377" cy="259045"/>
    <xdr:sp macro="" textlink="">
      <xdr:nvSpPr>
        <xdr:cNvPr id="149" name="n_4mainValue【道路】&#10;一人当たり延長">
          <a:extLst>
            <a:ext uri="{FF2B5EF4-FFF2-40B4-BE49-F238E27FC236}">
              <a16:creationId xmlns:a16="http://schemas.microsoft.com/office/drawing/2014/main" id="{E4878F75-2E80-41C3-AC3F-B061963D024A}"/>
            </a:ext>
          </a:extLst>
        </xdr:cNvPr>
        <xdr:cNvSpPr txBox="1"/>
      </xdr:nvSpPr>
      <xdr:spPr>
        <a:xfrm>
          <a:off x="6705111" y="680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90A97DAD-C253-4FE9-8ECE-6A4DC7BF0C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EE106E63-CF16-425B-AFD6-9E0BE962D3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9432AA2-392F-4916-85EA-581176F4C7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2ABBDCE3-5DD7-45CC-9756-698A682A3B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9F7D4ADA-A76F-462D-BE51-BE92A70517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332CD341-384C-4707-97CE-2DA516513D5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22FA0795-94A0-4E50-9007-834AF6E466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36F99F1-B657-4608-B5B3-8D74A86970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927766CA-78C5-47C0-BE55-E9249A62B4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D703E6E4-8ED8-4A77-A15E-8B57C2989B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AD9412D6-1C93-4025-B205-341D4DBA05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8A160CC4-5C97-421C-9835-696AE7493C5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3BCD0C3-95F2-4180-A7E3-797746B3D05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D831EC0D-A83C-41C1-9974-FEFDFF22FF8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8BD64F8E-A5C1-4376-AA08-F390CFF919C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AD774E5A-8736-4634-881C-F4BD1E9FAF4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CFC26E1-33D1-4D08-8A02-0CA2148E2C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C4B0073-E7F2-47FF-8246-F210140858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3FA4B4AB-2976-4C6D-9B3B-3275B81EDFF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1C709E2D-E463-4640-8549-89E024956A1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9894A58E-0A2C-41E3-B361-6A79250BAF8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6FAF3BCC-7CB3-49B5-A959-F9DDA7F5C55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3CBF6C61-5938-4060-B10D-19DF2D7F8DA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C0B46CE-E9C4-4EED-9247-299249B837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6BA1B815-4A5C-4331-9440-37A814EB17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1F1C5F17-6F86-4B77-9CB0-C7A5F53C428C}"/>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7E395E55-C742-464B-BAC5-6A2304E3BC87}"/>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4FB2B9A7-427B-4AB7-B906-0019A89847E5}"/>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A5445570-9DC0-4C40-948F-86EE9E824F6C}"/>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961685-0024-4537-BAB9-B40B347F8E65}"/>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2744B46E-8C78-4561-A6D9-72C84C6F3A35}"/>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ECC880F0-58FC-47C7-98BE-C930A0C0878A}"/>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2" name="フローチャート: 判断 181">
          <a:extLst>
            <a:ext uri="{FF2B5EF4-FFF2-40B4-BE49-F238E27FC236}">
              <a16:creationId xmlns:a16="http://schemas.microsoft.com/office/drawing/2014/main" id="{9796435E-9223-441C-8F01-4DB25A129414}"/>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3" name="フローチャート: 判断 182">
          <a:extLst>
            <a:ext uri="{FF2B5EF4-FFF2-40B4-BE49-F238E27FC236}">
              <a16:creationId xmlns:a16="http://schemas.microsoft.com/office/drawing/2014/main" id="{25CE28F4-8EF5-4CC6-9E41-A887C6CE8F41}"/>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4" name="フローチャート: 判断 183">
          <a:extLst>
            <a:ext uri="{FF2B5EF4-FFF2-40B4-BE49-F238E27FC236}">
              <a16:creationId xmlns:a16="http://schemas.microsoft.com/office/drawing/2014/main" id="{D28C7ACC-7780-4A17-BCE1-4FD777C9229A}"/>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5" name="フローチャート: 判断 184">
          <a:extLst>
            <a:ext uri="{FF2B5EF4-FFF2-40B4-BE49-F238E27FC236}">
              <a16:creationId xmlns:a16="http://schemas.microsoft.com/office/drawing/2014/main" id="{D3695DF2-3F89-4E37-9EA0-BADE39737DB1}"/>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BFB06B2-F772-4F8A-A521-A08E6D4BA2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A7ADD93-5809-40C5-957B-784DE0004F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40FE93E-9E68-4569-968A-119B77B6F7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D7E8457-1FEC-4E61-921E-5EA4F5BC87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C177D06-0B7D-4753-91FF-00B29CE94A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91" name="楕円 190">
          <a:extLst>
            <a:ext uri="{FF2B5EF4-FFF2-40B4-BE49-F238E27FC236}">
              <a16:creationId xmlns:a16="http://schemas.microsoft.com/office/drawing/2014/main" id="{AE9106F0-3615-4C87-A651-CC93209E54AC}"/>
            </a:ext>
          </a:extLst>
        </xdr:cNvPr>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2D639622-D4BE-46F0-AA3D-45D182BAE5A1}"/>
            </a:ext>
          </a:extLst>
        </xdr:cNvPr>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96157</xdr:rowOff>
    </xdr:from>
    <xdr:to>
      <xdr:col>20</xdr:col>
      <xdr:colOff>38100</xdr:colOff>
      <xdr:row>62</xdr:row>
      <xdr:rowOff>26307</xdr:rowOff>
    </xdr:to>
    <xdr:sp macro="" textlink="">
      <xdr:nvSpPr>
        <xdr:cNvPr id="193" name="楕円 192">
          <a:extLst>
            <a:ext uri="{FF2B5EF4-FFF2-40B4-BE49-F238E27FC236}">
              <a16:creationId xmlns:a16="http://schemas.microsoft.com/office/drawing/2014/main" id="{EF5658EA-65E6-4BEE-ADBC-A4A6E671B5D8}"/>
            </a:ext>
          </a:extLst>
        </xdr:cNvPr>
        <xdr:cNvSpPr/>
      </xdr:nvSpPr>
      <xdr:spPr>
        <a:xfrm>
          <a:off x="3746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146957</xdr:rowOff>
    </xdr:from>
    <xdr:to>
      <xdr:col>24</xdr:col>
      <xdr:colOff>63500</xdr:colOff>
      <xdr:row>62</xdr:row>
      <xdr:rowOff>0</xdr:rowOff>
    </xdr:to>
    <xdr:cxnSp macro="">
      <xdr:nvCxnSpPr>
        <xdr:cNvPr id="194" name="直線コネクタ 193">
          <a:extLst>
            <a:ext uri="{FF2B5EF4-FFF2-40B4-BE49-F238E27FC236}">
              <a16:creationId xmlns:a16="http://schemas.microsoft.com/office/drawing/2014/main" id="{9ECB265C-89B1-4E9D-9EC9-9FFDE26C843B}"/>
            </a:ext>
          </a:extLst>
        </xdr:cNvPr>
        <xdr:cNvCxnSpPr/>
      </xdr:nvCxnSpPr>
      <xdr:spPr>
        <a:xfrm>
          <a:off x="3797300" y="106054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5" name="楕円 194">
          <a:extLst>
            <a:ext uri="{FF2B5EF4-FFF2-40B4-BE49-F238E27FC236}">
              <a16:creationId xmlns:a16="http://schemas.microsoft.com/office/drawing/2014/main" id="{E2862420-A0DC-4EA7-84D6-AFA58F1172E9}"/>
            </a:ext>
          </a:extLst>
        </xdr:cNvPr>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146957</xdr:rowOff>
    </xdr:to>
    <xdr:cxnSp macro="">
      <xdr:nvCxnSpPr>
        <xdr:cNvPr id="196" name="直線コネクタ 195">
          <a:extLst>
            <a:ext uri="{FF2B5EF4-FFF2-40B4-BE49-F238E27FC236}">
              <a16:creationId xmlns:a16="http://schemas.microsoft.com/office/drawing/2014/main" id="{F588C78F-5045-4567-B50F-A64360BF206E}"/>
            </a:ext>
          </a:extLst>
        </xdr:cNvPr>
        <xdr:cNvCxnSpPr/>
      </xdr:nvCxnSpPr>
      <xdr:spPr>
        <a:xfrm>
          <a:off x="2908300" y="105809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47172</xdr:rowOff>
    </xdr:from>
    <xdr:to>
      <xdr:col>10</xdr:col>
      <xdr:colOff>165100</xdr:colOff>
      <xdr:row>61</xdr:row>
      <xdr:rowOff>148772</xdr:rowOff>
    </xdr:to>
    <xdr:sp macro="" textlink="">
      <xdr:nvSpPr>
        <xdr:cNvPr id="197" name="楕円 196">
          <a:extLst>
            <a:ext uri="{FF2B5EF4-FFF2-40B4-BE49-F238E27FC236}">
              <a16:creationId xmlns:a16="http://schemas.microsoft.com/office/drawing/2014/main" id="{C1BCD5C7-1E94-4AD1-9CAB-41D7C7717A03}"/>
            </a:ext>
          </a:extLst>
        </xdr:cNvPr>
        <xdr:cNvSpPr/>
      </xdr:nvSpPr>
      <xdr:spPr>
        <a:xfrm>
          <a:off x="1968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97972</xdr:rowOff>
    </xdr:from>
    <xdr:to>
      <xdr:col>15</xdr:col>
      <xdr:colOff>50800</xdr:colOff>
      <xdr:row>61</xdr:row>
      <xdr:rowOff>122465</xdr:rowOff>
    </xdr:to>
    <xdr:cxnSp macro="">
      <xdr:nvCxnSpPr>
        <xdr:cNvPr id="198" name="直線コネクタ 197">
          <a:extLst>
            <a:ext uri="{FF2B5EF4-FFF2-40B4-BE49-F238E27FC236}">
              <a16:creationId xmlns:a16="http://schemas.microsoft.com/office/drawing/2014/main" id="{ED19F534-8B09-445F-97D0-A2076DCE93E9}"/>
            </a:ext>
          </a:extLst>
        </xdr:cNvPr>
        <xdr:cNvCxnSpPr/>
      </xdr:nvCxnSpPr>
      <xdr:spPr>
        <a:xfrm>
          <a:off x="2019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199" name="楕円 198">
          <a:extLst>
            <a:ext uri="{FF2B5EF4-FFF2-40B4-BE49-F238E27FC236}">
              <a16:creationId xmlns:a16="http://schemas.microsoft.com/office/drawing/2014/main" id="{0801B214-1354-4A64-BF7D-894B7DDDB671}"/>
            </a:ext>
          </a:extLst>
        </xdr:cNvPr>
        <xdr:cNvSpPr/>
      </xdr:nvSpPr>
      <xdr:spPr>
        <a:xfrm>
          <a:off x="107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97972</xdr:rowOff>
    </xdr:to>
    <xdr:cxnSp macro="">
      <xdr:nvCxnSpPr>
        <xdr:cNvPr id="200" name="直線コネクタ 199">
          <a:extLst>
            <a:ext uri="{FF2B5EF4-FFF2-40B4-BE49-F238E27FC236}">
              <a16:creationId xmlns:a16="http://schemas.microsoft.com/office/drawing/2014/main" id="{B0E596B5-93A1-4EE4-A43D-60728EDA944E}"/>
            </a:ext>
          </a:extLst>
        </xdr:cNvPr>
        <xdr:cNvCxnSpPr/>
      </xdr:nvCxnSpPr>
      <xdr:spPr>
        <a:xfrm>
          <a:off x="1130300" y="105319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9429EB55-5731-46E5-8E57-664BC943DFEB}"/>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B50939B8-474A-4C7C-9803-3F60F9E3F842}"/>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866352AA-2493-4BB3-B24E-1209AF4D13C3}"/>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92AC9ECE-5E03-45AB-9BEF-3D6E320B16AC}"/>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17434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90D39D44-BF03-4455-8334-E143CAEFD4E4}"/>
            </a:ext>
          </a:extLst>
        </xdr:cNvPr>
        <xdr:cNvSpPr txBox="1"/>
      </xdr:nvSpPr>
      <xdr:spPr>
        <a:xfrm>
          <a:off x="3582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89E31B2F-6223-43A9-BA44-9340BBAA9907}"/>
            </a:ext>
          </a:extLst>
        </xdr:cNvPr>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139899</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1E8EDFBD-A9F3-4323-983B-F0FD26B1801F}"/>
            </a:ext>
          </a:extLst>
        </xdr:cNvPr>
        <xdr:cNvSpPr txBox="1"/>
      </xdr:nvSpPr>
      <xdr:spPr>
        <a:xfrm>
          <a:off x="1816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3DF16F96-C5FF-4F1E-A2E7-FBE0C3CC8B0D}"/>
            </a:ext>
          </a:extLst>
        </xdr:cNvPr>
        <xdr:cNvSpPr txBox="1"/>
      </xdr:nvSpPr>
      <xdr:spPr>
        <a:xfrm>
          <a:off x="927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CBFF1D53-4768-4DA5-99ED-E584FF7278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ECF50D1-F921-4827-8655-F1EE6AD711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8159398-6522-473E-8439-642E48A5A4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BCE79900-CD68-455F-B745-535E83A1A5B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CE37AB4-476D-4285-9AA3-191FF1E5AD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E578DC0-2FC3-46E9-AE07-27A814E385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3AFA703-138E-4E8E-BE51-B130934C6D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B4DD7FC-AB87-475B-92BC-3F552B1195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C6DD88C-B0A8-46A2-A430-9E9063268F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C1EA0E07-CE41-4406-A82D-4C667FC3F6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6775F279-88D4-40C5-BC0A-2962D4CD3B2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99DD7682-9B5D-4DE1-8C0E-E354BEAFF73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2B4380B7-0A5E-4174-9527-35823A956E9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C3B49883-EE65-4674-BF17-69AD66EF256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38AA34F9-48C8-4D98-8E90-12B15B7B268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153C6F4F-4767-4EE6-B647-EBF2FF37DE6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8A516EFD-9122-4970-B06A-1C089B2B82F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FE9B47C0-B47E-4AB1-BDBA-498B1DE3D1B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AAE4827-FC04-4388-B93A-6A03328347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0884FDC-691C-4D5C-ADBB-1C029772606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95EAEBA-CF41-48C5-B7C0-08F8130CB7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89D9E55F-F870-4A68-8FA1-9DA139129B9A}"/>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8985B158-7BA5-4A31-803A-BF7381951E4F}"/>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80D3D0C2-EDC4-4AA3-BEB0-CB232BF4434C}"/>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2C0C33E-6580-4612-AABB-641063875E0E}"/>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3FB4B0C0-EDFC-4A89-AD97-F6EB1C3DC2ED}"/>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863A46A2-DF86-4E19-A121-2709CC5AD019}"/>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91C95EA0-DCBD-4EAD-827A-3BD4306137B5}"/>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64765</xdr:rowOff>
    </xdr:from>
    <xdr:to>
      <xdr:col>50</xdr:col>
      <xdr:colOff>165100</xdr:colOff>
      <xdr:row>62</xdr:row>
      <xdr:rowOff>166365</xdr:rowOff>
    </xdr:to>
    <xdr:sp macro="" textlink="">
      <xdr:nvSpPr>
        <xdr:cNvPr id="237" name="フローチャート: 判断 236">
          <a:extLst>
            <a:ext uri="{FF2B5EF4-FFF2-40B4-BE49-F238E27FC236}">
              <a16:creationId xmlns:a16="http://schemas.microsoft.com/office/drawing/2014/main" id="{32CEC617-248B-4A2A-8CC0-587C0C64990E}"/>
            </a:ext>
          </a:extLst>
        </xdr:cNvPr>
        <xdr:cNvSpPr/>
      </xdr:nvSpPr>
      <xdr:spPr>
        <a:xfrm>
          <a:off x="9588500" y="106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93382</xdr:rowOff>
    </xdr:from>
    <xdr:to>
      <xdr:col>46</xdr:col>
      <xdr:colOff>38100</xdr:colOff>
      <xdr:row>63</xdr:row>
      <xdr:rowOff>23532</xdr:rowOff>
    </xdr:to>
    <xdr:sp macro="" textlink="">
      <xdr:nvSpPr>
        <xdr:cNvPr id="238" name="フローチャート: 判断 237">
          <a:extLst>
            <a:ext uri="{FF2B5EF4-FFF2-40B4-BE49-F238E27FC236}">
              <a16:creationId xmlns:a16="http://schemas.microsoft.com/office/drawing/2014/main" id="{5A7E195D-2901-45F6-BFC3-884AF80CE31F}"/>
            </a:ext>
          </a:extLst>
        </xdr:cNvPr>
        <xdr:cNvSpPr/>
      </xdr:nvSpPr>
      <xdr:spPr>
        <a:xfrm>
          <a:off x="8699500" y="1072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80782</xdr:rowOff>
    </xdr:from>
    <xdr:to>
      <xdr:col>41</xdr:col>
      <xdr:colOff>101600</xdr:colOff>
      <xdr:row>63</xdr:row>
      <xdr:rowOff>10932</xdr:rowOff>
    </xdr:to>
    <xdr:sp macro="" textlink="">
      <xdr:nvSpPr>
        <xdr:cNvPr id="239" name="フローチャート: 判断 238">
          <a:extLst>
            <a:ext uri="{FF2B5EF4-FFF2-40B4-BE49-F238E27FC236}">
              <a16:creationId xmlns:a16="http://schemas.microsoft.com/office/drawing/2014/main" id="{A0BE09EB-4B52-4C89-8F74-FB335BA00C4D}"/>
            </a:ext>
          </a:extLst>
        </xdr:cNvPr>
        <xdr:cNvSpPr/>
      </xdr:nvSpPr>
      <xdr:spPr>
        <a:xfrm>
          <a:off x="7810500" y="1071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59885</xdr:rowOff>
    </xdr:from>
    <xdr:to>
      <xdr:col>36</xdr:col>
      <xdr:colOff>165100</xdr:colOff>
      <xdr:row>62</xdr:row>
      <xdr:rowOff>161485</xdr:rowOff>
    </xdr:to>
    <xdr:sp macro="" textlink="">
      <xdr:nvSpPr>
        <xdr:cNvPr id="240" name="フローチャート: 判断 239">
          <a:extLst>
            <a:ext uri="{FF2B5EF4-FFF2-40B4-BE49-F238E27FC236}">
              <a16:creationId xmlns:a16="http://schemas.microsoft.com/office/drawing/2014/main" id="{190F740A-AEA8-4180-8F4A-AF09C3744134}"/>
            </a:ext>
          </a:extLst>
        </xdr:cNvPr>
        <xdr:cNvSpPr/>
      </xdr:nvSpPr>
      <xdr:spPr>
        <a:xfrm>
          <a:off x="6921500" y="1068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E3DF44D-BBBB-4EE7-A902-EA319AC28D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D37609A-9C3C-48D1-81B9-083D2D1EBBE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DB4F7A6-A9EE-4CAD-95FE-46C244D69C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138D50A-9F2D-4C90-A150-BD6E5979A6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9C397C9-DDB0-4C52-888F-14B2E866026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34452</xdr:rowOff>
    </xdr:from>
    <xdr:to>
      <xdr:col>55</xdr:col>
      <xdr:colOff>50800</xdr:colOff>
      <xdr:row>63</xdr:row>
      <xdr:rowOff>136052</xdr:rowOff>
    </xdr:to>
    <xdr:sp macro="" textlink="">
      <xdr:nvSpPr>
        <xdr:cNvPr id="246" name="楕円 245">
          <a:extLst>
            <a:ext uri="{FF2B5EF4-FFF2-40B4-BE49-F238E27FC236}">
              <a16:creationId xmlns:a16="http://schemas.microsoft.com/office/drawing/2014/main" id="{6DFBE02A-F1DF-4944-96DC-EA423133F4CB}"/>
            </a:ext>
          </a:extLst>
        </xdr:cNvPr>
        <xdr:cNvSpPr/>
      </xdr:nvSpPr>
      <xdr:spPr>
        <a:xfrm>
          <a:off x="10426700" y="108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120829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3ED16069-917B-4FA9-979F-540E27288D1E}"/>
            </a:ext>
          </a:extLst>
        </xdr:cNvPr>
        <xdr:cNvSpPr txBox="1"/>
      </xdr:nvSpPr>
      <xdr:spPr>
        <a:xfrm>
          <a:off x="10515600" y="107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35339</xdr:rowOff>
    </xdr:from>
    <xdr:to>
      <xdr:col>50</xdr:col>
      <xdr:colOff>165100</xdr:colOff>
      <xdr:row>63</xdr:row>
      <xdr:rowOff>136939</xdr:rowOff>
    </xdr:to>
    <xdr:sp macro="" textlink="">
      <xdr:nvSpPr>
        <xdr:cNvPr id="248" name="楕円 247">
          <a:extLst>
            <a:ext uri="{FF2B5EF4-FFF2-40B4-BE49-F238E27FC236}">
              <a16:creationId xmlns:a16="http://schemas.microsoft.com/office/drawing/2014/main" id="{C5D63431-A89A-4245-91D9-DBA46255D101}"/>
            </a:ext>
          </a:extLst>
        </xdr:cNvPr>
        <xdr:cNvSpPr/>
      </xdr:nvSpPr>
      <xdr:spPr>
        <a:xfrm>
          <a:off x="9588500" y="108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85252</xdr:rowOff>
    </xdr:from>
    <xdr:to>
      <xdr:col>55</xdr:col>
      <xdr:colOff>0</xdr:colOff>
      <xdr:row>63</xdr:row>
      <xdr:rowOff>86139</xdr:rowOff>
    </xdr:to>
    <xdr:cxnSp macro="">
      <xdr:nvCxnSpPr>
        <xdr:cNvPr id="249" name="直線コネクタ 248">
          <a:extLst>
            <a:ext uri="{FF2B5EF4-FFF2-40B4-BE49-F238E27FC236}">
              <a16:creationId xmlns:a16="http://schemas.microsoft.com/office/drawing/2014/main" id="{5B8E0933-8AE5-49C7-B9ED-1E5E482093BF}"/>
            </a:ext>
          </a:extLst>
        </xdr:cNvPr>
        <xdr:cNvCxnSpPr/>
      </xdr:nvCxnSpPr>
      <xdr:spPr>
        <a:xfrm flipV="1">
          <a:off x="9639300" y="10886602"/>
          <a:ext cx="8382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35675</xdr:rowOff>
    </xdr:from>
    <xdr:to>
      <xdr:col>46</xdr:col>
      <xdr:colOff>38100</xdr:colOff>
      <xdr:row>63</xdr:row>
      <xdr:rowOff>137275</xdr:rowOff>
    </xdr:to>
    <xdr:sp macro="" textlink="">
      <xdr:nvSpPr>
        <xdr:cNvPr id="250" name="楕円 249">
          <a:extLst>
            <a:ext uri="{FF2B5EF4-FFF2-40B4-BE49-F238E27FC236}">
              <a16:creationId xmlns:a16="http://schemas.microsoft.com/office/drawing/2014/main" id="{DFBB4219-14D8-4619-9A34-4EE195571753}"/>
            </a:ext>
          </a:extLst>
        </xdr:cNvPr>
        <xdr:cNvSpPr/>
      </xdr:nvSpPr>
      <xdr:spPr>
        <a:xfrm>
          <a:off x="8699500" y="10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86139</xdr:rowOff>
    </xdr:from>
    <xdr:to>
      <xdr:col>50</xdr:col>
      <xdr:colOff>114300</xdr:colOff>
      <xdr:row>63</xdr:row>
      <xdr:rowOff>86475</xdr:rowOff>
    </xdr:to>
    <xdr:cxnSp macro="">
      <xdr:nvCxnSpPr>
        <xdr:cNvPr id="251" name="直線コネクタ 250">
          <a:extLst>
            <a:ext uri="{FF2B5EF4-FFF2-40B4-BE49-F238E27FC236}">
              <a16:creationId xmlns:a16="http://schemas.microsoft.com/office/drawing/2014/main" id="{8E78B436-BDCC-4707-9CF6-1DD0CE115E1F}"/>
            </a:ext>
          </a:extLst>
        </xdr:cNvPr>
        <xdr:cNvCxnSpPr/>
      </xdr:nvCxnSpPr>
      <xdr:spPr>
        <a:xfrm flipV="1">
          <a:off x="8750300" y="10887489"/>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36395</xdr:rowOff>
    </xdr:from>
    <xdr:to>
      <xdr:col>41</xdr:col>
      <xdr:colOff>101600</xdr:colOff>
      <xdr:row>63</xdr:row>
      <xdr:rowOff>137995</xdr:rowOff>
    </xdr:to>
    <xdr:sp macro="" textlink="">
      <xdr:nvSpPr>
        <xdr:cNvPr id="252" name="楕円 251">
          <a:extLst>
            <a:ext uri="{FF2B5EF4-FFF2-40B4-BE49-F238E27FC236}">
              <a16:creationId xmlns:a16="http://schemas.microsoft.com/office/drawing/2014/main" id="{6321557B-CA9B-4DE7-9670-5F692FC79C6B}"/>
            </a:ext>
          </a:extLst>
        </xdr:cNvPr>
        <xdr:cNvSpPr/>
      </xdr:nvSpPr>
      <xdr:spPr>
        <a:xfrm>
          <a:off x="7810500" y="108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86475</xdr:rowOff>
    </xdr:from>
    <xdr:to>
      <xdr:col>45</xdr:col>
      <xdr:colOff>177800</xdr:colOff>
      <xdr:row>63</xdr:row>
      <xdr:rowOff>87195</xdr:rowOff>
    </xdr:to>
    <xdr:cxnSp macro="">
      <xdr:nvCxnSpPr>
        <xdr:cNvPr id="253" name="直線コネクタ 252">
          <a:extLst>
            <a:ext uri="{FF2B5EF4-FFF2-40B4-BE49-F238E27FC236}">
              <a16:creationId xmlns:a16="http://schemas.microsoft.com/office/drawing/2014/main" id="{658EFDA3-1E83-4599-A8E6-017D2AAD6498}"/>
            </a:ext>
          </a:extLst>
        </xdr:cNvPr>
        <xdr:cNvCxnSpPr/>
      </xdr:nvCxnSpPr>
      <xdr:spPr>
        <a:xfrm flipV="1">
          <a:off x="7861300" y="10887825"/>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39383</xdr:rowOff>
    </xdr:from>
    <xdr:to>
      <xdr:col>36</xdr:col>
      <xdr:colOff>165100</xdr:colOff>
      <xdr:row>63</xdr:row>
      <xdr:rowOff>140983</xdr:rowOff>
    </xdr:to>
    <xdr:sp macro="" textlink="">
      <xdr:nvSpPr>
        <xdr:cNvPr id="254" name="楕円 253">
          <a:extLst>
            <a:ext uri="{FF2B5EF4-FFF2-40B4-BE49-F238E27FC236}">
              <a16:creationId xmlns:a16="http://schemas.microsoft.com/office/drawing/2014/main" id="{E0220432-86AC-4D9B-B0C5-B6820958E8DC}"/>
            </a:ext>
          </a:extLst>
        </xdr:cNvPr>
        <xdr:cNvSpPr/>
      </xdr:nvSpPr>
      <xdr:spPr>
        <a:xfrm>
          <a:off x="6921500" y="108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87195</xdr:rowOff>
    </xdr:from>
    <xdr:to>
      <xdr:col>41</xdr:col>
      <xdr:colOff>50800</xdr:colOff>
      <xdr:row>63</xdr:row>
      <xdr:rowOff>90183</xdr:rowOff>
    </xdr:to>
    <xdr:cxnSp macro="">
      <xdr:nvCxnSpPr>
        <xdr:cNvPr id="255" name="直線コネクタ 254">
          <a:extLst>
            <a:ext uri="{FF2B5EF4-FFF2-40B4-BE49-F238E27FC236}">
              <a16:creationId xmlns:a16="http://schemas.microsoft.com/office/drawing/2014/main" id="{3FF01CE1-87A2-49AD-8B3D-D60D3D8A0C48}"/>
            </a:ext>
          </a:extLst>
        </xdr:cNvPr>
        <xdr:cNvCxnSpPr/>
      </xdr:nvCxnSpPr>
      <xdr:spPr>
        <a:xfrm flipV="1">
          <a:off x="6972300" y="10888545"/>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11442</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B419B37C-081A-46D1-B573-EACC5F8D1466}"/>
            </a:ext>
          </a:extLst>
        </xdr:cNvPr>
        <xdr:cNvSpPr txBox="1"/>
      </xdr:nvSpPr>
      <xdr:spPr>
        <a:xfrm>
          <a:off x="9327095" y="1046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40059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6C710391-1654-483C-8B01-9E0EEDBE35A2}"/>
            </a:ext>
          </a:extLst>
        </xdr:cNvPr>
        <xdr:cNvSpPr txBox="1"/>
      </xdr:nvSpPr>
      <xdr:spPr>
        <a:xfrm>
          <a:off x="8450795" y="1049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27459</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1FD39BE-2FE0-43EF-8D0A-4E95F9B3D84B}"/>
            </a:ext>
          </a:extLst>
        </xdr:cNvPr>
        <xdr:cNvSpPr txBox="1"/>
      </xdr:nvSpPr>
      <xdr:spPr>
        <a:xfrm>
          <a:off x="7561795" y="104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6562</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6A59366-7663-4CBD-8EF0-C34DA90D1152}"/>
            </a:ext>
          </a:extLst>
        </xdr:cNvPr>
        <xdr:cNvSpPr txBox="1"/>
      </xdr:nvSpPr>
      <xdr:spPr>
        <a:xfrm>
          <a:off x="6672795" y="104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128066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1ECA378-682D-40A7-AC49-036C3D63BD6F}"/>
            </a:ext>
          </a:extLst>
        </xdr:cNvPr>
        <xdr:cNvSpPr txBox="1"/>
      </xdr:nvSpPr>
      <xdr:spPr>
        <a:xfrm>
          <a:off x="9327095" y="1092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128402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DD1A9D7B-E815-46C5-8049-7DF66396F4AA}"/>
            </a:ext>
          </a:extLst>
        </xdr:cNvPr>
        <xdr:cNvSpPr txBox="1"/>
      </xdr:nvSpPr>
      <xdr:spPr>
        <a:xfrm>
          <a:off x="8450795" y="1092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129122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90A8929-CF91-46C4-9082-6FD04DBF94AC}"/>
            </a:ext>
          </a:extLst>
        </xdr:cNvPr>
        <xdr:cNvSpPr txBox="1"/>
      </xdr:nvSpPr>
      <xdr:spPr>
        <a:xfrm>
          <a:off x="7561795" y="1093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132110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3F108897-038E-468F-AF6E-DBE24CEF05C7}"/>
            </a:ext>
          </a:extLst>
        </xdr:cNvPr>
        <xdr:cNvSpPr txBox="1"/>
      </xdr:nvSpPr>
      <xdr:spPr>
        <a:xfrm>
          <a:off x="6672795" y="1093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2744345-EA6E-46F5-9124-F6BD5DD4070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125D755-05A9-42DF-BDA5-FD8CA40D31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BEE2CB9-F80A-46AD-B8EB-3212BD4425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2557237-1C26-46DF-83A0-36CBA5CCAD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7137731-2E45-4263-AFF0-848A43ADF4D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EB49CAE-0956-4271-A915-45264C7693A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93DA823-C708-4073-BBC5-3390CC229C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C217F07-D2D8-4A1C-A69F-2A9861D6B0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1D9A013-D07E-4BFE-AC01-1E9B39F4DB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E5A164A-2E17-41BB-9D53-629357A6B01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385863D-91B1-4AF7-ADF0-38524B0FAA1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9B0A031-8387-40EE-BF67-54BFE43505C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F561EE64-7073-44C2-81B9-42EFA6E8221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E25C2EE5-DE87-4B99-B278-0EBB689E585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95C24F30-D447-49A8-BC62-97555A0C2A7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34C2E1D-267F-4052-91DE-4B68D526D5E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8AF13C28-7D8A-4E59-AEDF-6D21E7862B7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E9753B77-BC07-4C03-92E0-CE7374E3C47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3FF3E0B3-C3D0-4AAB-B932-C5A83B9F0F5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C2E15A24-CF14-45F5-963F-E4CB37A31D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5003511-F19B-4C9E-A366-C61A527299A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0118B6D-DFFE-45E4-B6BF-7BBFFDBC60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6DE74838-82D8-421B-80C3-FE407FB47BE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8CC2AAF-1A0D-4DD0-A260-D87A0A773F9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D62AE5EA-B376-4107-BB24-4A07FD076997}"/>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9522BF9-3A6D-4DF4-9D55-C05DE4595C3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CBB34652-0E39-4148-B92F-D5B49828527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BB1B17AA-79A9-40A8-A6D2-DDE7009D7C8A}"/>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D165C306-B063-4DF0-88EC-3B33FDFB7C33}"/>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E179F92-E8AA-4809-AD62-315829764783}"/>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8351DF57-0E85-422A-95D0-D1EF13128521}"/>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5" name="フローチャート: 判断 294">
          <a:extLst>
            <a:ext uri="{FF2B5EF4-FFF2-40B4-BE49-F238E27FC236}">
              <a16:creationId xmlns:a16="http://schemas.microsoft.com/office/drawing/2014/main" id="{97333F43-22ED-4020-A3B4-20946CC1A5E3}"/>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6" name="フローチャート: 判断 295">
          <a:extLst>
            <a:ext uri="{FF2B5EF4-FFF2-40B4-BE49-F238E27FC236}">
              <a16:creationId xmlns:a16="http://schemas.microsoft.com/office/drawing/2014/main" id="{2B323FC6-713F-4D49-A366-D01E201BCDBC}"/>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52070</xdr:rowOff>
    </xdr:from>
    <xdr:to>
      <xdr:col>10</xdr:col>
      <xdr:colOff>165100</xdr:colOff>
      <xdr:row>82</xdr:row>
      <xdr:rowOff>153670</xdr:rowOff>
    </xdr:to>
    <xdr:sp macro="" textlink="">
      <xdr:nvSpPr>
        <xdr:cNvPr id="297" name="フローチャート: 判断 296">
          <a:extLst>
            <a:ext uri="{FF2B5EF4-FFF2-40B4-BE49-F238E27FC236}">
              <a16:creationId xmlns:a16="http://schemas.microsoft.com/office/drawing/2014/main" id="{E59E93E9-FA49-4E05-A64A-094E9C135F05}"/>
            </a:ext>
          </a:extLst>
        </xdr:cNvPr>
        <xdr:cNvSpPr/>
      </xdr:nvSpPr>
      <xdr:spPr>
        <a:xfrm>
          <a:off x="1968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8" name="フローチャート: 判断 297">
          <a:extLst>
            <a:ext uri="{FF2B5EF4-FFF2-40B4-BE49-F238E27FC236}">
              <a16:creationId xmlns:a16="http://schemas.microsoft.com/office/drawing/2014/main" id="{6497B504-AE6F-4E82-9741-52C1885A46ED}"/>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F46A8B0-FC4B-4ECF-A437-B39317D7A1C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D98D693-0277-4314-8C3E-5C829C3E98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C892DBD-553C-4EDB-8748-8110E4A70F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DDE1609-89CB-4087-99C9-424EDC8726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4CFD57C-55A1-46E7-8769-46818EA10D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4" name="楕円 303">
          <a:extLst>
            <a:ext uri="{FF2B5EF4-FFF2-40B4-BE49-F238E27FC236}">
              <a16:creationId xmlns:a16="http://schemas.microsoft.com/office/drawing/2014/main" id="{D202A977-AED2-4213-BC90-01C76C968664}"/>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5" name="【公営住宅】&#10;有形固定資産減価償却率該当値テキスト">
          <a:extLst>
            <a:ext uri="{FF2B5EF4-FFF2-40B4-BE49-F238E27FC236}">
              <a16:creationId xmlns:a16="http://schemas.microsoft.com/office/drawing/2014/main" id="{EC324F01-FE4B-4C10-845A-D6E7476365B5}"/>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6" name="楕円 305">
          <a:extLst>
            <a:ext uri="{FF2B5EF4-FFF2-40B4-BE49-F238E27FC236}">
              <a16:creationId xmlns:a16="http://schemas.microsoft.com/office/drawing/2014/main" id="{2AC83AD7-8946-4D28-A86E-6CB103925443}"/>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7" name="直線コネクタ 306">
          <a:extLst>
            <a:ext uri="{FF2B5EF4-FFF2-40B4-BE49-F238E27FC236}">
              <a16:creationId xmlns:a16="http://schemas.microsoft.com/office/drawing/2014/main" id="{434F99DF-9EA3-468E-A154-3779913D358A}"/>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8" name="楕円 307">
          <a:extLst>
            <a:ext uri="{FF2B5EF4-FFF2-40B4-BE49-F238E27FC236}">
              <a16:creationId xmlns:a16="http://schemas.microsoft.com/office/drawing/2014/main" id="{88675AFB-052A-48D9-9C5C-45675785102C}"/>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9" name="直線コネクタ 308">
          <a:extLst>
            <a:ext uri="{FF2B5EF4-FFF2-40B4-BE49-F238E27FC236}">
              <a16:creationId xmlns:a16="http://schemas.microsoft.com/office/drawing/2014/main" id="{4EC9DD34-1397-4B8E-A582-77617D7F4A77}"/>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0" name="楕円 309">
          <a:extLst>
            <a:ext uri="{FF2B5EF4-FFF2-40B4-BE49-F238E27FC236}">
              <a16:creationId xmlns:a16="http://schemas.microsoft.com/office/drawing/2014/main" id="{155B4DFF-7A65-4DFB-8EA6-4C563CD10B18}"/>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1" name="直線コネクタ 310">
          <a:extLst>
            <a:ext uri="{FF2B5EF4-FFF2-40B4-BE49-F238E27FC236}">
              <a16:creationId xmlns:a16="http://schemas.microsoft.com/office/drawing/2014/main" id="{BC9D9966-4CC5-4DEC-AE4A-15D2B8FCDCD1}"/>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143511</xdr:rowOff>
    </xdr:from>
    <xdr:to>
      <xdr:col>6</xdr:col>
      <xdr:colOff>38100</xdr:colOff>
      <xdr:row>83</xdr:row>
      <xdr:rowOff>73661</xdr:rowOff>
    </xdr:to>
    <xdr:sp macro="" textlink="">
      <xdr:nvSpPr>
        <xdr:cNvPr id="312" name="楕円 311">
          <a:extLst>
            <a:ext uri="{FF2B5EF4-FFF2-40B4-BE49-F238E27FC236}">
              <a16:creationId xmlns:a16="http://schemas.microsoft.com/office/drawing/2014/main" id="{3A0AD54C-EC26-4256-A5AE-4D5A3323E471}"/>
            </a:ext>
          </a:extLst>
        </xdr:cNvPr>
        <xdr:cNvSpPr/>
      </xdr:nvSpPr>
      <xdr:spPr>
        <a:xfrm>
          <a:off x="1079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22861</xdr:rowOff>
    </xdr:from>
    <xdr:to>
      <xdr:col>10</xdr:col>
      <xdr:colOff>114300</xdr:colOff>
      <xdr:row>86</xdr:row>
      <xdr:rowOff>114300</xdr:rowOff>
    </xdr:to>
    <xdr:cxnSp macro="">
      <xdr:nvCxnSpPr>
        <xdr:cNvPr id="313" name="直線コネクタ 312">
          <a:extLst>
            <a:ext uri="{FF2B5EF4-FFF2-40B4-BE49-F238E27FC236}">
              <a16:creationId xmlns:a16="http://schemas.microsoft.com/office/drawing/2014/main" id="{B33D82A4-1FF0-402B-A87D-04812746B241}"/>
            </a:ext>
          </a:extLst>
        </xdr:cNvPr>
        <xdr:cNvCxnSpPr/>
      </xdr:nvCxnSpPr>
      <xdr:spPr>
        <a:xfrm>
          <a:off x="1130300" y="14253211"/>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4" name="n_1aveValue【公営住宅】&#10;有形固定資産減価償却率">
          <a:extLst>
            <a:ext uri="{FF2B5EF4-FFF2-40B4-BE49-F238E27FC236}">
              <a16:creationId xmlns:a16="http://schemas.microsoft.com/office/drawing/2014/main" id="{4F5DD460-3C9F-4BDA-9FF6-975E7F80E88C}"/>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5" name="n_2aveValue【公営住宅】&#10;有形固定資産減価償却率">
          <a:extLst>
            <a:ext uri="{FF2B5EF4-FFF2-40B4-BE49-F238E27FC236}">
              <a16:creationId xmlns:a16="http://schemas.microsoft.com/office/drawing/2014/main" id="{03767E66-7DD1-426D-91BA-8BCB3DEE38C8}"/>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170197</xdr:rowOff>
    </xdr:from>
    <xdr:ext cx="405111" cy="259045"/>
    <xdr:sp macro="" textlink="">
      <xdr:nvSpPr>
        <xdr:cNvPr id="316" name="n_3aveValue【公営住宅】&#10;有形固定資産減価償却率">
          <a:extLst>
            <a:ext uri="{FF2B5EF4-FFF2-40B4-BE49-F238E27FC236}">
              <a16:creationId xmlns:a16="http://schemas.microsoft.com/office/drawing/2014/main" id="{3F6F5BAC-5EB2-43D8-BCFD-45E466D1E13A}"/>
            </a:ext>
          </a:extLst>
        </xdr:cNvPr>
        <xdr:cNvSpPr txBox="1"/>
      </xdr:nvSpPr>
      <xdr:spPr>
        <a:xfrm>
          <a:off x="1816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7" name="n_4aveValue【公営住宅】&#10;有形固定資産減価償却率">
          <a:extLst>
            <a:ext uri="{FF2B5EF4-FFF2-40B4-BE49-F238E27FC236}">
              <a16:creationId xmlns:a16="http://schemas.microsoft.com/office/drawing/2014/main" id="{68FDE63B-E280-45C5-BEDB-3E5F1B6424F1}"/>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8" name="n_1mainValue【公営住宅】&#10;有形固定資産減価償却率">
          <a:extLst>
            <a:ext uri="{FF2B5EF4-FFF2-40B4-BE49-F238E27FC236}">
              <a16:creationId xmlns:a16="http://schemas.microsoft.com/office/drawing/2014/main" id="{9081AC72-BB66-45F2-B89D-A60D40EF51EE}"/>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9" name="n_2mainValue【公営住宅】&#10;有形固定資産減価償却率">
          <a:extLst>
            <a:ext uri="{FF2B5EF4-FFF2-40B4-BE49-F238E27FC236}">
              <a16:creationId xmlns:a16="http://schemas.microsoft.com/office/drawing/2014/main" id="{CBD84B77-50AF-40D1-964B-FEAE4896BECB}"/>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0" name="n_3mainValue【公営住宅】&#10;有形固定資産減価償却率">
          <a:extLst>
            <a:ext uri="{FF2B5EF4-FFF2-40B4-BE49-F238E27FC236}">
              <a16:creationId xmlns:a16="http://schemas.microsoft.com/office/drawing/2014/main" id="{5D161FD3-9392-4E7F-84D5-312CCDD76C7C}"/>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64788</xdr:rowOff>
    </xdr:from>
    <xdr:ext cx="405111" cy="259045"/>
    <xdr:sp macro="" textlink="">
      <xdr:nvSpPr>
        <xdr:cNvPr id="321" name="n_4mainValue【公営住宅】&#10;有形固定資産減価償却率">
          <a:extLst>
            <a:ext uri="{FF2B5EF4-FFF2-40B4-BE49-F238E27FC236}">
              <a16:creationId xmlns:a16="http://schemas.microsoft.com/office/drawing/2014/main" id="{2C85D15C-8F34-48D7-ACA6-13069ABB4DC4}"/>
            </a:ext>
          </a:extLst>
        </xdr:cNvPr>
        <xdr:cNvSpPr txBox="1"/>
      </xdr:nvSpPr>
      <xdr:spPr>
        <a:xfrm>
          <a:off x="927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424357D-A2E2-44A0-9C3B-512FFB7048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DC086D2-DCC9-4EDC-BC6F-71D067C1BD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241A615-73CA-4319-B2E7-DD30DE2141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AFE22CF-F802-42C6-AB27-2647549183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978089B-89E1-4030-864E-976D521216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155D1A8-E736-45F4-99D8-5EA648C4DC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A16DA0D-B793-4487-B638-E1E66FFEEF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4BFD50C-5B4D-4F75-A2E2-7AC8D54772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EB3E4D9-5029-45A3-AD17-5F99D4C11FD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C6FD136-68B2-465A-8EFF-3E0FC48B90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A52169AA-850C-44B9-B347-1CC93F7A1E0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F2A8FAF7-A2D1-4BC1-B153-6ABF790CE25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5B5AB3E6-EFF5-4234-B50A-4CCAEE1F18A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128D939-FD81-4079-A8E4-114BF75F250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FA2942B3-C246-4AB9-9804-811F591E71F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E4B48BA8-A91D-4DBA-8A6C-42E9791FC25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19CF4E87-10AE-48B3-B790-CA15B418FE5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60115DD2-9C26-4951-9671-5829C3D9CE2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E0D074CD-1981-44C5-8DF5-6B0091D83B8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FAB1DA25-F820-4DE8-A064-85E1E457DFCD}"/>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170560EC-85D8-467B-994A-6C805B7F8FF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7D290BBC-9DAC-4765-8AC3-3550F133A1D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9F3444D-C2BD-4CE4-B857-7AC3B59586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E2A902F9-6779-4C78-AA85-4ED9151534E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5706008-FB66-430D-BEFC-FFEC1EE1CFF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FBBACB7C-0F92-4F35-8EB8-7B5FD4CF5C2D}"/>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9CEE524F-05F0-4667-8A0F-289D83711F9F}"/>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A5C6C685-CD4D-40A0-BC08-B4B741818DFA}"/>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C9558DEF-C14C-4090-A916-0A1F8E5DA091}"/>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4B5ED6E1-EF95-48CC-ADFC-C47CB0C4CA0E}"/>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DFDBF74D-37D2-4F7B-97FD-AAB4D5161CE8}"/>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4FD01FAA-142A-4EB6-9360-E0B1B30C6452}"/>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98769</xdr:rowOff>
    </xdr:from>
    <xdr:to>
      <xdr:col>50</xdr:col>
      <xdr:colOff>165100</xdr:colOff>
      <xdr:row>86</xdr:row>
      <xdr:rowOff>28919</xdr:rowOff>
    </xdr:to>
    <xdr:sp macro="" textlink="">
      <xdr:nvSpPr>
        <xdr:cNvPr id="354" name="フローチャート: 判断 353">
          <a:extLst>
            <a:ext uri="{FF2B5EF4-FFF2-40B4-BE49-F238E27FC236}">
              <a16:creationId xmlns:a16="http://schemas.microsoft.com/office/drawing/2014/main" id="{814864CE-5CFD-4F9D-AFFF-31E291601C8C}"/>
            </a:ext>
          </a:extLst>
        </xdr:cNvPr>
        <xdr:cNvSpPr/>
      </xdr:nvSpPr>
      <xdr:spPr>
        <a:xfrm>
          <a:off x="9588500" y="1467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89081</xdr:rowOff>
    </xdr:from>
    <xdr:to>
      <xdr:col>46</xdr:col>
      <xdr:colOff>38100</xdr:colOff>
      <xdr:row>86</xdr:row>
      <xdr:rowOff>19231</xdr:rowOff>
    </xdr:to>
    <xdr:sp macro="" textlink="">
      <xdr:nvSpPr>
        <xdr:cNvPr id="355" name="フローチャート: 判断 354">
          <a:extLst>
            <a:ext uri="{FF2B5EF4-FFF2-40B4-BE49-F238E27FC236}">
              <a16:creationId xmlns:a16="http://schemas.microsoft.com/office/drawing/2014/main" id="{E4774944-3CF0-4A3C-AD5D-7D2153C995A9}"/>
            </a:ext>
          </a:extLst>
        </xdr:cNvPr>
        <xdr:cNvSpPr/>
      </xdr:nvSpPr>
      <xdr:spPr>
        <a:xfrm>
          <a:off x="8699500" y="146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81243</xdr:rowOff>
    </xdr:from>
    <xdr:to>
      <xdr:col>41</xdr:col>
      <xdr:colOff>101600</xdr:colOff>
      <xdr:row>86</xdr:row>
      <xdr:rowOff>11393</xdr:rowOff>
    </xdr:to>
    <xdr:sp macro="" textlink="">
      <xdr:nvSpPr>
        <xdr:cNvPr id="356" name="フローチャート: 判断 355">
          <a:extLst>
            <a:ext uri="{FF2B5EF4-FFF2-40B4-BE49-F238E27FC236}">
              <a16:creationId xmlns:a16="http://schemas.microsoft.com/office/drawing/2014/main" id="{B6159AE2-7974-42B4-85D2-DCB26F02869A}"/>
            </a:ext>
          </a:extLst>
        </xdr:cNvPr>
        <xdr:cNvSpPr/>
      </xdr:nvSpPr>
      <xdr:spPr>
        <a:xfrm>
          <a:off x="7810500" y="1465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99640</xdr:rowOff>
    </xdr:from>
    <xdr:to>
      <xdr:col>36</xdr:col>
      <xdr:colOff>165100</xdr:colOff>
      <xdr:row>86</xdr:row>
      <xdr:rowOff>29790</xdr:rowOff>
    </xdr:to>
    <xdr:sp macro="" textlink="">
      <xdr:nvSpPr>
        <xdr:cNvPr id="357" name="フローチャート: 判断 356">
          <a:extLst>
            <a:ext uri="{FF2B5EF4-FFF2-40B4-BE49-F238E27FC236}">
              <a16:creationId xmlns:a16="http://schemas.microsoft.com/office/drawing/2014/main" id="{9B40511A-9B0A-4F7C-A5C7-3F8D14C5D9F3}"/>
            </a:ext>
          </a:extLst>
        </xdr:cNvPr>
        <xdr:cNvSpPr/>
      </xdr:nvSpPr>
      <xdr:spPr>
        <a:xfrm>
          <a:off x="6921500" y="146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799D4A9-CE3E-4117-9D9F-ED6FD4D3C1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349846B-0EEF-4043-8ED5-22087FCEEF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7B94A9D-462E-41CC-BDE4-D68097EBF7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FF480C6-05F1-4087-81D8-D79CE2A1B3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5022561-A30D-4779-9F3B-0D81DC840EC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21264</xdr:rowOff>
    </xdr:from>
    <xdr:to>
      <xdr:col>55</xdr:col>
      <xdr:colOff>50800</xdr:colOff>
      <xdr:row>86</xdr:row>
      <xdr:rowOff>122864</xdr:rowOff>
    </xdr:to>
    <xdr:sp macro="" textlink="">
      <xdr:nvSpPr>
        <xdr:cNvPr id="363" name="楕円 362">
          <a:extLst>
            <a:ext uri="{FF2B5EF4-FFF2-40B4-BE49-F238E27FC236}">
              <a16:creationId xmlns:a16="http://schemas.microsoft.com/office/drawing/2014/main" id="{71B49EDA-30B6-4AF8-9379-E7B0D90937FD}"/>
            </a:ext>
          </a:extLst>
        </xdr:cNvPr>
        <xdr:cNvSpPr/>
      </xdr:nvSpPr>
      <xdr:spPr>
        <a:xfrm>
          <a:off x="10426700" y="147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118019</xdr:rowOff>
    </xdr:from>
    <xdr:ext cx="469744" cy="259045"/>
    <xdr:sp macro="" textlink="">
      <xdr:nvSpPr>
        <xdr:cNvPr id="364" name="【公営住宅】&#10;一人当たり面積該当値テキスト">
          <a:extLst>
            <a:ext uri="{FF2B5EF4-FFF2-40B4-BE49-F238E27FC236}">
              <a16:creationId xmlns:a16="http://schemas.microsoft.com/office/drawing/2014/main" id="{142242DF-BFD2-48F1-ABFF-530459C498CE}"/>
            </a:ext>
          </a:extLst>
        </xdr:cNvPr>
        <xdr:cNvSpPr txBox="1"/>
      </xdr:nvSpPr>
      <xdr:spPr>
        <a:xfrm>
          <a:off x="10515600" y="1469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22244</xdr:rowOff>
    </xdr:from>
    <xdr:to>
      <xdr:col>50</xdr:col>
      <xdr:colOff>165100</xdr:colOff>
      <xdr:row>86</xdr:row>
      <xdr:rowOff>123844</xdr:rowOff>
    </xdr:to>
    <xdr:sp macro="" textlink="">
      <xdr:nvSpPr>
        <xdr:cNvPr id="365" name="楕円 364">
          <a:extLst>
            <a:ext uri="{FF2B5EF4-FFF2-40B4-BE49-F238E27FC236}">
              <a16:creationId xmlns:a16="http://schemas.microsoft.com/office/drawing/2014/main" id="{C2DF5D64-7AA6-44A5-9CFA-79931C4744AD}"/>
            </a:ext>
          </a:extLst>
        </xdr:cNvPr>
        <xdr:cNvSpPr/>
      </xdr:nvSpPr>
      <xdr:spPr>
        <a:xfrm>
          <a:off x="9588500" y="147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72064</xdr:rowOff>
    </xdr:from>
    <xdr:to>
      <xdr:col>55</xdr:col>
      <xdr:colOff>0</xdr:colOff>
      <xdr:row>86</xdr:row>
      <xdr:rowOff>73044</xdr:rowOff>
    </xdr:to>
    <xdr:cxnSp macro="">
      <xdr:nvCxnSpPr>
        <xdr:cNvPr id="366" name="直線コネクタ 365">
          <a:extLst>
            <a:ext uri="{FF2B5EF4-FFF2-40B4-BE49-F238E27FC236}">
              <a16:creationId xmlns:a16="http://schemas.microsoft.com/office/drawing/2014/main" id="{9FDCDF96-0027-4250-9323-BED7884E0A35}"/>
            </a:ext>
          </a:extLst>
        </xdr:cNvPr>
        <xdr:cNvCxnSpPr/>
      </xdr:nvCxnSpPr>
      <xdr:spPr>
        <a:xfrm flipV="1">
          <a:off x="9639300" y="14816764"/>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22569</xdr:rowOff>
    </xdr:from>
    <xdr:to>
      <xdr:col>46</xdr:col>
      <xdr:colOff>38100</xdr:colOff>
      <xdr:row>86</xdr:row>
      <xdr:rowOff>124169</xdr:rowOff>
    </xdr:to>
    <xdr:sp macro="" textlink="">
      <xdr:nvSpPr>
        <xdr:cNvPr id="367" name="楕円 366">
          <a:extLst>
            <a:ext uri="{FF2B5EF4-FFF2-40B4-BE49-F238E27FC236}">
              <a16:creationId xmlns:a16="http://schemas.microsoft.com/office/drawing/2014/main" id="{9950470D-30C7-45E7-9E25-699D2445D521}"/>
            </a:ext>
          </a:extLst>
        </xdr:cNvPr>
        <xdr:cNvSpPr/>
      </xdr:nvSpPr>
      <xdr:spPr>
        <a:xfrm>
          <a:off x="8699500" y="147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73044</xdr:rowOff>
    </xdr:from>
    <xdr:to>
      <xdr:col>50</xdr:col>
      <xdr:colOff>114300</xdr:colOff>
      <xdr:row>86</xdr:row>
      <xdr:rowOff>73369</xdr:rowOff>
    </xdr:to>
    <xdr:cxnSp macro="">
      <xdr:nvCxnSpPr>
        <xdr:cNvPr id="368" name="直線コネクタ 367">
          <a:extLst>
            <a:ext uri="{FF2B5EF4-FFF2-40B4-BE49-F238E27FC236}">
              <a16:creationId xmlns:a16="http://schemas.microsoft.com/office/drawing/2014/main" id="{2564EB14-919B-41D8-AB80-770C7D535ACB}"/>
            </a:ext>
          </a:extLst>
        </xdr:cNvPr>
        <xdr:cNvCxnSpPr/>
      </xdr:nvCxnSpPr>
      <xdr:spPr>
        <a:xfrm flipV="1">
          <a:off x="8750300" y="1481774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23440</xdr:rowOff>
    </xdr:from>
    <xdr:to>
      <xdr:col>41</xdr:col>
      <xdr:colOff>101600</xdr:colOff>
      <xdr:row>86</xdr:row>
      <xdr:rowOff>125040</xdr:rowOff>
    </xdr:to>
    <xdr:sp macro="" textlink="">
      <xdr:nvSpPr>
        <xdr:cNvPr id="369" name="楕円 368">
          <a:extLst>
            <a:ext uri="{FF2B5EF4-FFF2-40B4-BE49-F238E27FC236}">
              <a16:creationId xmlns:a16="http://schemas.microsoft.com/office/drawing/2014/main" id="{C5FE3EB6-5B46-4210-9B82-7CFF57522969}"/>
            </a:ext>
          </a:extLst>
        </xdr:cNvPr>
        <xdr:cNvSpPr/>
      </xdr:nvSpPr>
      <xdr:spPr>
        <a:xfrm>
          <a:off x="7810500" y="147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73369</xdr:rowOff>
    </xdr:from>
    <xdr:to>
      <xdr:col>45</xdr:col>
      <xdr:colOff>177800</xdr:colOff>
      <xdr:row>86</xdr:row>
      <xdr:rowOff>74240</xdr:rowOff>
    </xdr:to>
    <xdr:cxnSp macro="">
      <xdr:nvCxnSpPr>
        <xdr:cNvPr id="370" name="直線コネクタ 369">
          <a:extLst>
            <a:ext uri="{FF2B5EF4-FFF2-40B4-BE49-F238E27FC236}">
              <a16:creationId xmlns:a16="http://schemas.microsoft.com/office/drawing/2014/main" id="{FDB8A822-BA5E-45D8-BF1C-B81AC5104893}"/>
            </a:ext>
          </a:extLst>
        </xdr:cNvPr>
        <xdr:cNvCxnSpPr/>
      </xdr:nvCxnSpPr>
      <xdr:spPr>
        <a:xfrm flipV="1">
          <a:off x="7861300" y="1481806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96920</xdr:rowOff>
    </xdr:from>
    <xdr:to>
      <xdr:col>36</xdr:col>
      <xdr:colOff>165100</xdr:colOff>
      <xdr:row>86</xdr:row>
      <xdr:rowOff>27070</xdr:rowOff>
    </xdr:to>
    <xdr:sp macro="" textlink="">
      <xdr:nvSpPr>
        <xdr:cNvPr id="371" name="楕円 370">
          <a:extLst>
            <a:ext uri="{FF2B5EF4-FFF2-40B4-BE49-F238E27FC236}">
              <a16:creationId xmlns:a16="http://schemas.microsoft.com/office/drawing/2014/main" id="{54862FCB-5E8A-4CF4-B1AA-9778C6AC503C}"/>
            </a:ext>
          </a:extLst>
        </xdr:cNvPr>
        <xdr:cNvSpPr/>
      </xdr:nvSpPr>
      <xdr:spPr>
        <a:xfrm>
          <a:off x="6921500" y="146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147720</xdr:rowOff>
    </xdr:from>
    <xdr:to>
      <xdr:col>41</xdr:col>
      <xdr:colOff>50800</xdr:colOff>
      <xdr:row>86</xdr:row>
      <xdr:rowOff>74240</xdr:rowOff>
    </xdr:to>
    <xdr:cxnSp macro="">
      <xdr:nvCxnSpPr>
        <xdr:cNvPr id="372" name="直線コネクタ 371">
          <a:extLst>
            <a:ext uri="{FF2B5EF4-FFF2-40B4-BE49-F238E27FC236}">
              <a16:creationId xmlns:a16="http://schemas.microsoft.com/office/drawing/2014/main" id="{03E8CE51-66EB-440F-9898-0FA2800E1AF4}"/>
            </a:ext>
          </a:extLst>
        </xdr:cNvPr>
        <xdr:cNvCxnSpPr/>
      </xdr:nvCxnSpPr>
      <xdr:spPr>
        <a:xfrm>
          <a:off x="6972300" y="14720970"/>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45446</xdr:rowOff>
    </xdr:from>
    <xdr:ext cx="469744" cy="259045"/>
    <xdr:sp macro="" textlink="">
      <xdr:nvSpPr>
        <xdr:cNvPr id="373" name="n_1aveValue【公営住宅】&#10;一人当たり面積">
          <a:extLst>
            <a:ext uri="{FF2B5EF4-FFF2-40B4-BE49-F238E27FC236}">
              <a16:creationId xmlns:a16="http://schemas.microsoft.com/office/drawing/2014/main" id="{E4CD64F3-B214-4C8F-BD49-A5EFED91EB7B}"/>
            </a:ext>
          </a:extLst>
        </xdr:cNvPr>
        <xdr:cNvSpPr txBox="1"/>
      </xdr:nvSpPr>
      <xdr:spPr>
        <a:xfrm>
          <a:off x="9391727" y="1444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35758</xdr:rowOff>
    </xdr:from>
    <xdr:ext cx="469744" cy="259045"/>
    <xdr:sp macro="" textlink="">
      <xdr:nvSpPr>
        <xdr:cNvPr id="374" name="n_2aveValue【公営住宅】&#10;一人当たり面積">
          <a:extLst>
            <a:ext uri="{FF2B5EF4-FFF2-40B4-BE49-F238E27FC236}">
              <a16:creationId xmlns:a16="http://schemas.microsoft.com/office/drawing/2014/main" id="{2D8F1C7B-D46D-43AF-B26E-E982DA9DE52C}"/>
            </a:ext>
          </a:extLst>
        </xdr:cNvPr>
        <xdr:cNvSpPr txBox="1"/>
      </xdr:nvSpPr>
      <xdr:spPr>
        <a:xfrm>
          <a:off x="8515427" y="144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27920</xdr:rowOff>
    </xdr:from>
    <xdr:ext cx="469744" cy="259045"/>
    <xdr:sp macro="" textlink="">
      <xdr:nvSpPr>
        <xdr:cNvPr id="375" name="n_3aveValue【公営住宅】&#10;一人当たり面積">
          <a:extLst>
            <a:ext uri="{FF2B5EF4-FFF2-40B4-BE49-F238E27FC236}">
              <a16:creationId xmlns:a16="http://schemas.microsoft.com/office/drawing/2014/main" id="{3F4A29F7-8232-4E89-8D7E-095582AFAB8F}"/>
            </a:ext>
          </a:extLst>
        </xdr:cNvPr>
        <xdr:cNvSpPr txBox="1"/>
      </xdr:nvSpPr>
      <xdr:spPr>
        <a:xfrm>
          <a:off x="7626427" y="1442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20917</xdr:rowOff>
    </xdr:from>
    <xdr:ext cx="469744" cy="259045"/>
    <xdr:sp macro="" textlink="">
      <xdr:nvSpPr>
        <xdr:cNvPr id="376" name="n_4aveValue【公営住宅】&#10;一人当たり面積">
          <a:extLst>
            <a:ext uri="{FF2B5EF4-FFF2-40B4-BE49-F238E27FC236}">
              <a16:creationId xmlns:a16="http://schemas.microsoft.com/office/drawing/2014/main" id="{0E52311B-CD8C-4694-B01A-CC8076117D94}"/>
            </a:ext>
          </a:extLst>
        </xdr:cNvPr>
        <xdr:cNvSpPr txBox="1"/>
      </xdr:nvSpPr>
      <xdr:spPr>
        <a:xfrm>
          <a:off x="6737427" y="147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114971</xdr:rowOff>
    </xdr:from>
    <xdr:ext cx="469744" cy="259045"/>
    <xdr:sp macro="" textlink="">
      <xdr:nvSpPr>
        <xdr:cNvPr id="377" name="n_1mainValue【公営住宅】&#10;一人当たり面積">
          <a:extLst>
            <a:ext uri="{FF2B5EF4-FFF2-40B4-BE49-F238E27FC236}">
              <a16:creationId xmlns:a16="http://schemas.microsoft.com/office/drawing/2014/main" id="{982DC74E-3652-4363-94AF-C6F661390699}"/>
            </a:ext>
          </a:extLst>
        </xdr:cNvPr>
        <xdr:cNvSpPr txBox="1"/>
      </xdr:nvSpPr>
      <xdr:spPr>
        <a:xfrm>
          <a:off x="9391727" y="148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115296</xdr:rowOff>
    </xdr:from>
    <xdr:ext cx="469744" cy="259045"/>
    <xdr:sp macro="" textlink="">
      <xdr:nvSpPr>
        <xdr:cNvPr id="378" name="n_2mainValue【公営住宅】&#10;一人当たり面積">
          <a:extLst>
            <a:ext uri="{FF2B5EF4-FFF2-40B4-BE49-F238E27FC236}">
              <a16:creationId xmlns:a16="http://schemas.microsoft.com/office/drawing/2014/main" id="{82FBF298-3E67-4F47-9A06-E4ADA3AD9537}"/>
            </a:ext>
          </a:extLst>
        </xdr:cNvPr>
        <xdr:cNvSpPr txBox="1"/>
      </xdr:nvSpPr>
      <xdr:spPr>
        <a:xfrm>
          <a:off x="8515427" y="1485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116167</xdr:rowOff>
    </xdr:from>
    <xdr:ext cx="469744" cy="259045"/>
    <xdr:sp macro="" textlink="">
      <xdr:nvSpPr>
        <xdr:cNvPr id="379" name="n_3mainValue【公営住宅】&#10;一人当たり面積">
          <a:extLst>
            <a:ext uri="{FF2B5EF4-FFF2-40B4-BE49-F238E27FC236}">
              <a16:creationId xmlns:a16="http://schemas.microsoft.com/office/drawing/2014/main" id="{8BB2DDAC-C8C4-40A9-A044-6773E32D692A}"/>
            </a:ext>
          </a:extLst>
        </xdr:cNvPr>
        <xdr:cNvSpPr txBox="1"/>
      </xdr:nvSpPr>
      <xdr:spPr>
        <a:xfrm>
          <a:off x="7626427" y="1486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43597</xdr:rowOff>
    </xdr:from>
    <xdr:ext cx="469744" cy="259045"/>
    <xdr:sp macro="" textlink="">
      <xdr:nvSpPr>
        <xdr:cNvPr id="380" name="n_4mainValue【公営住宅】&#10;一人当たり面積">
          <a:extLst>
            <a:ext uri="{FF2B5EF4-FFF2-40B4-BE49-F238E27FC236}">
              <a16:creationId xmlns:a16="http://schemas.microsoft.com/office/drawing/2014/main" id="{55700655-6CB0-4536-9D14-362B0F62155C}"/>
            </a:ext>
          </a:extLst>
        </xdr:cNvPr>
        <xdr:cNvSpPr txBox="1"/>
      </xdr:nvSpPr>
      <xdr:spPr>
        <a:xfrm>
          <a:off x="6737427" y="144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01197AC-9F5C-477E-BDF0-79BC139CFB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BF399B9-882F-4092-8D96-CB81856870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C64EAEB-6EB5-4BC0-887A-2B4F9C9736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F152D56C-2CC8-4104-B573-9F95B9FD8B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564F593-BB9B-4131-9E27-7F5F811EA8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38A8CBD-F376-4EB5-977C-8FC076DC83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5EA0D63-7E3D-4F22-99A0-69FF357AE10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140EEC1-2172-4D87-AD5F-4BB901F1D38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2641433E-E969-42F7-85FA-FEC340CA31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B555401F-C7B5-4877-80BF-F06922056A1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DC0FD75-72A2-4BA2-96EC-C07964CE9D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ADD626B-90D1-4DDF-877D-3B43BBB12E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4AF542DC-DE92-45A5-8F82-C39CAB4CE9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75631E5-55E1-45E8-9508-C0BD8BA7B08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30E33BA-D7FE-4004-BDEF-729ADA3307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07BD269-AEF3-4214-9594-398470A648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F18B3A7-64F3-4C3B-9C8C-DF25B76239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2A09715-A878-4524-A26C-9AF9C3DDC72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B4F9FD34-1349-4705-B473-383805461A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AD3DDC2-7D55-4BE9-B6C4-3F1D08F3B0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3E9A3D7D-B58E-44AB-8BF1-C92C286139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3CC88DD-3535-4CAE-A94A-7FADC4F8FB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11DC827E-325B-4D3D-9659-AF6B15032A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8E4A0C63-D7B8-4914-969A-0DB9C19FAA2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D6237C2B-D3BC-40D0-80CF-99F7758D40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1F4705A-9A1F-4803-8382-35F31B9DA5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5AA0AD76-BD8E-4C56-86A4-3B4ED73FBF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187536B9-5145-416B-A0BD-58152B0688B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9BA3A2C4-FCD8-468E-B73B-0BED6C76777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79AEA188-423F-4239-A561-5447A23E943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5FF2C5D0-7236-4C32-9464-325D6A8539B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9400E8A2-5426-413A-8F4D-09C1A808094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F2B7184-A6D3-4852-A673-7EC669A4B4C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3F3CE06F-2855-40B4-8177-9E832E33AC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3F115DF6-B803-477D-9E78-805B58E60B1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86C1DA59-FE71-416F-A530-1A692AB0E3A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ED2B074E-80B9-41EC-B969-B49780C68ED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D3B8C45F-0E0C-4A3C-A499-5490232DB15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6D0C1D89-B28E-4402-B316-0C7724C6AAF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DCC7A341-A15A-4348-B3E4-05B3AE56A7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E559895D-FDF0-4743-A884-CA1EEDB9AB6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8A69FE99-F0AE-4BD0-A391-17486B5FFD97}"/>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65637066-6F0C-43B8-8C84-E52CB37BB64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ACE9529D-5DA9-4355-B9BA-1668C5C1151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9E33D70C-D789-4255-AA9D-B676F6378067}"/>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CA942D45-BEC6-4765-960D-7EA98597DADC}"/>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D4BC46D8-C276-40C5-A1DF-8CF1089F50AB}"/>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E18DB948-3911-4434-AEA0-76EFCAB049E8}"/>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9" name="フローチャート: 判断 428">
          <a:extLst>
            <a:ext uri="{FF2B5EF4-FFF2-40B4-BE49-F238E27FC236}">
              <a16:creationId xmlns:a16="http://schemas.microsoft.com/office/drawing/2014/main" id="{2FBE7BC2-C29C-4080-A359-CE0D8F712B95}"/>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30" name="フローチャート: 判断 429">
          <a:extLst>
            <a:ext uri="{FF2B5EF4-FFF2-40B4-BE49-F238E27FC236}">
              <a16:creationId xmlns:a16="http://schemas.microsoft.com/office/drawing/2014/main" id="{98B6CDB7-17AD-4936-883F-5ECE1CC818CB}"/>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1" name="フローチャート: 判断 430">
          <a:extLst>
            <a:ext uri="{FF2B5EF4-FFF2-40B4-BE49-F238E27FC236}">
              <a16:creationId xmlns:a16="http://schemas.microsoft.com/office/drawing/2014/main" id="{B1BC0480-0BCC-446D-B5C7-C9E91AD0618D}"/>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2" name="フローチャート: 判断 431">
          <a:extLst>
            <a:ext uri="{FF2B5EF4-FFF2-40B4-BE49-F238E27FC236}">
              <a16:creationId xmlns:a16="http://schemas.microsoft.com/office/drawing/2014/main" id="{594B1B02-69B9-4802-BE8E-3E2FF32C187A}"/>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1D1BECC-F8C8-46BA-8FAD-F0C387F9D4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7A241B5-EC42-4F1F-88BD-D444CC37B4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F49CE1C-E30E-4991-89AA-3B20B86CD4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897EC8E-3657-47AC-A1CA-DF04C93EDA0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6EE232C-C2C9-428C-9BB2-06730BE3CE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41728</xdr:rowOff>
    </xdr:from>
    <xdr:to>
      <xdr:col>85</xdr:col>
      <xdr:colOff>177800</xdr:colOff>
      <xdr:row>39</xdr:row>
      <xdr:rowOff>143328</xdr:rowOff>
    </xdr:to>
    <xdr:sp macro="" textlink="">
      <xdr:nvSpPr>
        <xdr:cNvPr id="438" name="楕円 437">
          <a:extLst>
            <a:ext uri="{FF2B5EF4-FFF2-40B4-BE49-F238E27FC236}">
              <a16:creationId xmlns:a16="http://schemas.microsoft.com/office/drawing/2014/main" id="{527C5C87-1BE8-41BD-8F20-4165109EAED0}"/>
            </a:ext>
          </a:extLst>
        </xdr:cNvPr>
        <xdr:cNvSpPr/>
      </xdr:nvSpPr>
      <xdr:spPr>
        <a:xfrm>
          <a:off x="16268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20155</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438E485C-BE43-4D34-9DF7-BF6F2A584739}"/>
            </a:ext>
          </a:extLst>
        </xdr:cNvPr>
        <xdr:cNvSpPr txBox="1"/>
      </xdr:nvSpPr>
      <xdr:spPr>
        <a:xfrm>
          <a:off x="16357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440" name="楕円 439">
          <a:extLst>
            <a:ext uri="{FF2B5EF4-FFF2-40B4-BE49-F238E27FC236}">
              <a16:creationId xmlns:a16="http://schemas.microsoft.com/office/drawing/2014/main" id="{DD9FBC8F-DB28-4671-A10D-2656B3F3324B}"/>
            </a:ext>
          </a:extLst>
        </xdr:cNvPr>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92528</xdr:rowOff>
    </xdr:to>
    <xdr:cxnSp macro="">
      <xdr:nvCxnSpPr>
        <xdr:cNvPr id="441" name="直線コネクタ 440">
          <a:extLst>
            <a:ext uri="{FF2B5EF4-FFF2-40B4-BE49-F238E27FC236}">
              <a16:creationId xmlns:a16="http://schemas.microsoft.com/office/drawing/2014/main" id="{653265CC-6067-4F0D-A41B-AE17169AEB9C}"/>
            </a:ext>
          </a:extLst>
        </xdr:cNvPr>
        <xdr:cNvCxnSpPr/>
      </xdr:nvCxnSpPr>
      <xdr:spPr>
        <a:xfrm>
          <a:off x="15481300" y="673989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138067</xdr:rowOff>
    </xdr:from>
    <xdr:to>
      <xdr:col>76</xdr:col>
      <xdr:colOff>165100</xdr:colOff>
      <xdr:row>39</xdr:row>
      <xdr:rowOff>68217</xdr:rowOff>
    </xdr:to>
    <xdr:sp macro="" textlink="">
      <xdr:nvSpPr>
        <xdr:cNvPr id="442" name="楕円 441">
          <a:extLst>
            <a:ext uri="{FF2B5EF4-FFF2-40B4-BE49-F238E27FC236}">
              <a16:creationId xmlns:a16="http://schemas.microsoft.com/office/drawing/2014/main" id="{0D9D29B3-566E-4B25-BF2E-E78420486BD8}"/>
            </a:ext>
          </a:extLst>
        </xdr:cNvPr>
        <xdr:cNvSpPr/>
      </xdr:nvSpPr>
      <xdr:spPr>
        <a:xfrm>
          <a:off x="14541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17417</xdr:rowOff>
    </xdr:from>
    <xdr:to>
      <xdr:col>81</xdr:col>
      <xdr:colOff>50800</xdr:colOff>
      <xdr:row>39</xdr:row>
      <xdr:rowOff>53340</xdr:rowOff>
    </xdr:to>
    <xdr:cxnSp macro="">
      <xdr:nvCxnSpPr>
        <xdr:cNvPr id="443" name="直線コネクタ 442">
          <a:extLst>
            <a:ext uri="{FF2B5EF4-FFF2-40B4-BE49-F238E27FC236}">
              <a16:creationId xmlns:a16="http://schemas.microsoft.com/office/drawing/2014/main" id="{7DDDCE03-0D1F-47C7-8F3A-2A6EBA4116B9}"/>
            </a:ext>
          </a:extLst>
        </xdr:cNvPr>
        <xdr:cNvCxnSpPr/>
      </xdr:nvCxnSpPr>
      <xdr:spPr>
        <a:xfrm>
          <a:off x="14592300" y="67039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98878</xdr:rowOff>
    </xdr:from>
    <xdr:to>
      <xdr:col>72</xdr:col>
      <xdr:colOff>38100</xdr:colOff>
      <xdr:row>39</xdr:row>
      <xdr:rowOff>29028</xdr:rowOff>
    </xdr:to>
    <xdr:sp macro="" textlink="">
      <xdr:nvSpPr>
        <xdr:cNvPr id="444" name="楕円 443">
          <a:extLst>
            <a:ext uri="{FF2B5EF4-FFF2-40B4-BE49-F238E27FC236}">
              <a16:creationId xmlns:a16="http://schemas.microsoft.com/office/drawing/2014/main" id="{A2C6A653-71B7-4BCB-8755-971B5A51B5DE}"/>
            </a:ext>
          </a:extLst>
        </xdr:cNvPr>
        <xdr:cNvSpPr/>
      </xdr:nvSpPr>
      <xdr:spPr>
        <a:xfrm>
          <a:off x="13652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149678</xdr:rowOff>
    </xdr:from>
    <xdr:to>
      <xdr:col>76</xdr:col>
      <xdr:colOff>114300</xdr:colOff>
      <xdr:row>39</xdr:row>
      <xdr:rowOff>17417</xdr:rowOff>
    </xdr:to>
    <xdr:cxnSp macro="">
      <xdr:nvCxnSpPr>
        <xdr:cNvPr id="445" name="直線コネクタ 444">
          <a:extLst>
            <a:ext uri="{FF2B5EF4-FFF2-40B4-BE49-F238E27FC236}">
              <a16:creationId xmlns:a16="http://schemas.microsoft.com/office/drawing/2014/main" id="{ACF4CE33-2399-436A-B3A6-F11449CCF88D}"/>
            </a:ext>
          </a:extLst>
        </xdr:cNvPr>
        <xdr:cNvCxnSpPr/>
      </xdr:nvCxnSpPr>
      <xdr:spPr>
        <a:xfrm>
          <a:off x="13703300" y="66647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446" name="楕円 445">
          <a:extLst>
            <a:ext uri="{FF2B5EF4-FFF2-40B4-BE49-F238E27FC236}">
              <a16:creationId xmlns:a16="http://schemas.microsoft.com/office/drawing/2014/main" id="{D4DF20A4-1506-47D5-8890-DA3C5778277A}"/>
            </a:ext>
          </a:extLst>
        </xdr:cNvPr>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149678</xdr:rowOff>
    </xdr:to>
    <xdr:cxnSp macro="">
      <xdr:nvCxnSpPr>
        <xdr:cNvPr id="447" name="直線コネクタ 446">
          <a:extLst>
            <a:ext uri="{FF2B5EF4-FFF2-40B4-BE49-F238E27FC236}">
              <a16:creationId xmlns:a16="http://schemas.microsoft.com/office/drawing/2014/main" id="{6A4B620A-7BE0-49B3-BE24-4D2DF3FF2E14}"/>
            </a:ext>
          </a:extLst>
        </xdr:cNvPr>
        <xdr:cNvCxnSpPr/>
      </xdr:nvCxnSpPr>
      <xdr:spPr>
        <a:xfrm>
          <a:off x="12814300" y="66304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F00B052D-84EB-4102-8B3E-9F606EDAB137}"/>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7DB7B07A-C74F-4BE5-80E8-C97F7F9CC2F7}"/>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D97ED008-FC27-418F-A15C-E4A879D40FFF}"/>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BDB1ABA7-3662-49F2-B0BD-181A133A2CB4}"/>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8A5198BA-7474-4454-BDEE-F665EA037AED}"/>
            </a:ext>
          </a:extLst>
        </xdr:cNvPr>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59344</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19709B6A-30E1-4D2D-AA06-E57B337C7250}"/>
            </a:ext>
          </a:extLst>
        </xdr:cNvPr>
        <xdr:cNvSpPr txBox="1"/>
      </xdr:nvSpPr>
      <xdr:spPr>
        <a:xfrm>
          <a:off x="14389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20155</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EECECBCC-2FCA-4548-8E94-11B5ADC77F04}"/>
            </a:ext>
          </a:extLst>
        </xdr:cNvPr>
        <xdr:cNvSpPr txBox="1"/>
      </xdr:nvSpPr>
      <xdr:spPr>
        <a:xfrm>
          <a:off x="13500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1BD55C2E-1412-4C3D-8826-C13921C9E836}"/>
            </a:ext>
          </a:extLst>
        </xdr:cNvPr>
        <xdr:cNvSpPr txBox="1"/>
      </xdr:nvSpPr>
      <xdr:spPr>
        <a:xfrm>
          <a:off x="12611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73578418-EA0F-4AFA-970D-83C572DDFAB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7D7EF8D2-CC90-46BB-908A-533C96303D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E028D9DB-8759-46DE-A0EE-B9D9251EB34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F0E55C15-7AE3-4633-BDA8-E1952B450B1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EA444A2-836D-4006-8B0B-C75A4EDA18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BC91F5CD-6D96-4ECF-8325-68A6C3C65B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F9BC4A39-B892-4127-89FA-1573D2F5513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5FBB7BFF-CD70-44B3-AE68-3B7032BD12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FAA0064B-2DEB-4E76-A4F8-0A46FBCE85C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B6C367B7-F0D1-44D8-A67A-BB13E54A27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4392FECE-7517-44A8-B63B-569462FABCA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72401D44-19DB-40B0-835D-FC13B43ABA1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1A6F1259-2E5E-4647-ACC9-56884F2C9E9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DB9D331A-FEEB-4B37-8B26-13ECC55BA79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D2CDDF27-3D28-43C4-A10C-C13C0CDB2D1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DD9280DB-CB32-4751-A28E-3057A400C34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B06AF6DA-B038-4597-98DF-BD7EC05F1A7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1400547B-86FB-481E-BAB5-F99FAC8FFC7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B7C84299-6F5B-4EFA-A5D7-04641B6FA28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4F4FB0AA-DDAF-40A9-A17B-24BF4E77253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9FE29CD-FFA2-4ACD-A0A1-C7525C281AB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0A056EB9-0F5A-4943-BC59-1CE099D164D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D3D4E20B-DD47-4474-9BDF-D2F5305ACC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41B1A7B4-DE78-4DC4-9960-F722956BC78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02F76255-C73D-45B3-8A05-A105CF3982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BB5324B1-7FD6-440A-8D29-B69D67E829DA}"/>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56C85CA4-C084-4C38-9295-80335F36CEFB}"/>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B8C4C614-1B03-4C76-B753-65E5284EEFAC}"/>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D65CFC38-A91A-4231-B30C-8ABC4A79B42D}"/>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A9726CF3-07A5-44A1-AC7E-623F241E218D}"/>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C6500DBF-6824-4E20-90AA-42A907A31FE5}"/>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F62F2DF2-50F1-42CD-9DAA-F01873EDE4B8}"/>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82550</xdr:rowOff>
    </xdr:from>
    <xdr:to>
      <xdr:col>112</xdr:col>
      <xdr:colOff>38100</xdr:colOff>
      <xdr:row>40</xdr:row>
      <xdr:rowOff>12700</xdr:rowOff>
    </xdr:to>
    <xdr:sp macro="" textlink="">
      <xdr:nvSpPr>
        <xdr:cNvPr id="488" name="フローチャート: 判断 487">
          <a:extLst>
            <a:ext uri="{FF2B5EF4-FFF2-40B4-BE49-F238E27FC236}">
              <a16:creationId xmlns:a16="http://schemas.microsoft.com/office/drawing/2014/main" id="{5771D256-D956-4D16-9FD0-5B7BD9A51E48}"/>
            </a:ext>
          </a:extLst>
        </xdr:cNvPr>
        <xdr:cNvSpPr/>
      </xdr:nvSpPr>
      <xdr:spPr>
        <a:xfrm>
          <a:off x="21272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54791</xdr:rowOff>
    </xdr:from>
    <xdr:to>
      <xdr:col>107</xdr:col>
      <xdr:colOff>101600</xdr:colOff>
      <xdr:row>39</xdr:row>
      <xdr:rowOff>156391</xdr:rowOff>
    </xdr:to>
    <xdr:sp macro="" textlink="">
      <xdr:nvSpPr>
        <xdr:cNvPr id="489" name="フローチャート: 判断 488">
          <a:extLst>
            <a:ext uri="{FF2B5EF4-FFF2-40B4-BE49-F238E27FC236}">
              <a16:creationId xmlns:a16="http://schemas.microsoft.com/office/drawing/2014/main" id="{A38D051C-8C64-4E23-B91D-2DD6471A56A3}"/>
            </a:ext>
          </a:extLst>
        </xdr:cNvPr>
        <xdr:cNvSpPr/>
      </xdr:nvSpPr>
      <xdr:spPr>
        <a:xfrm>
          <a:off x="20383500" y="67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107043</xdr:rowOff>
    </xdr:from>
    <xdr:to>
      <xdr:col>102</xdr:col>
      <xdr:colOff>165100</xdr:colOff>
      <xdr:row>40</xdr:row>
      <xdr:rowOff>37193</xdr:rowOff>
    </xdr:to>
    <xdr:sp macro="" textlink="">
      <xdr:nvSpPr>
        <xdr:cNvPr id="490" name="フローチャート: 判断 489">
          <a:extLst>
            <a:ext uri="{FF2B5EF4-FFF2-40B4-BE49-F238E27FC236}">
              <a16:creationId xmlns:a16="http://schemas.microsoft.com/office/drawing/2014/main" id="{59A52D89-1D3A-412F-ABE1-B291C80F74B7}"/>
            </a:ext>
          </a:extLst>
        </xdr:cNvPr>
        <xdr:cNvSpPr/>
      </xdr:nvSpPr>
      <xdr:spPr>
        <a:xfrm>
          <a:off x="19494500" y="679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98878</xdr:rowOff>
    </xdr:from>
    <xdr:to>
      <xdr:col>98</xdr:col>
      <xdr:colOff>38100</xdr:colOff>
      <xdr:row>40</xdr:row>
      <xdr:rowOff>29028</xdr:rowOff>
    </xdr:to>
    <xdr:sp macro="" textlink="">
      <xdr:nvSpPr>
        <xdr:cNvPr id="491" name="フローチャート: 判断 490">
          <a:extLst>
            <a:ext uri="{FF2B5EF4-FFF2-40B4-BE49-F238E27FC236}">
              <a16:creationId xmlns:a16="http://schemas.microsoft.com/office/drawing/2014/main" id="{CD0DC1F7-416C-4C24-9F80-8FDD34166DBA}"/>
            </a:ext>
          </a:extLst>
        </xdr:cNvPr>
        <xdr:cNvSpPr/>
      </xdr:nvSpPr>
      <xdr:spPr>
        <a:xfrm>
          <a:off x="18605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F27F8A1-20B2-4996-B226-5D821BD2790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DD25070-D634-473D-984F-CEBAC41B1E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85B2F34-8C63-43E4-93A9-E763144AFF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63764DE-E25B-469B-9D29-30AAC8541D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4D4D550F-B520-4F6C-94E8-1F51C728B8F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103777</xdr:rowOff>
    </xdr:from>
    <xdr:to>
      <xdr:col>116</xdr:col>
      <xdr:colOff>114300</xdr:colOff>
      <xdr:row>40</xdr:row>
      <xdr:rowOff>33927</xdr:rowOff>
    </xdr:to>
    <xdr:sp macro="" textlink="">
      <xdr:nvSpPr>
        <xdr:cNvPr id="497" name="楕円 496">
          <a:extLst>
            <a:ext uri="{FF2B5EF4-FFF2-40B4-BE49-F238E27FC236}">
              <a16:creationId xmlns:a16="http://schemas.microsoft.com/office/drawing/2014/main" id="{433640CD-E3E6-4CCE-BD2A-37F446770CA4}"/>
            </a:ext>
          </a:extLst>
        </xdr:cNvPr>
        <xdr:cNvSpPr/>
      </xdr:nvSpPr>
      <xdr:spPr>
        <a:xfrm>
          <a:off x="221107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82204</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A00C36D1-7C78-4871-A94E-224E5D2329B5}"/>
            </a:ext>
          </a:extLst>
        </xdr:cNvPr>
        <xdr:cNvSpPr txBox="1"/>
      </xdr:nvSpPr>
      <xdr:spPr>
        <a:xfrm>
          <a:off x="22199600" y="67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107043</xdr:rowOff>
    </xdr:from>
    <xdr:to>
      <xdr:col>112</xdr:col>
      <xdr:colOff>38100</xdr:colOff>
      <xdr:row>40</xdr:row>
      <xdr:rowOff>37193</xdr:rowOff>
    </xdr:to>
    <xdr:sp macro="" textlink="">
      <xdr:nvSpPr>
        <xdr:cNvPr id="499" name="楕円 498">
          <a:extLst>
            <a:ext uri="{FF2B5EF4-FFF2-40B4-BE49-F238E27FC236}">
              <a16:creationId xmlns:a16="http://schemas.microsoft.com/office/drawing/2014/main" id="{469D618D-5420-44C2-A5B6-0F712B62CE51}"/>
            </a:ext>
          </a:extLst>
        </xdr:cNvPr>
        <xdr:cNvSpPr/>
      </xdr:nvSpPr>
      <xdr:spPr>
        <a:xfrm>
          <a:off x="21272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154577</xdr:rowOff>
    </xdr:from>
    <xdr:to>
      <xdr:col>116</xdr:col>
      <xdr:colOff>63500</xdr:colOff>
      <xdr:row>39</xdr:row>
      <xdr:rowOff>157843</xdr:rowOff>
    </xdr:to>
    <xdr:cxnSp macro="">
      <xdr:nvCxnSpPr>
        <xdr:cNvPr id="500" name="直線コネクタ 499">
          <a:extLst>
            <a:ext uri="{FF2B5EF4-FFF2-40B4-BE49-F238E27FC236}">
              <a16:creationId xmlns:a16="http://schemas.microsoft.com/office/drawing/2014/main" id="{92596A64-CA23-4465-8537-158E7BE5B689}"/>
            </a:ext>
          </a:extLst>
        </xdr:cNvPr>
        <xdr:cNvCxnSpPr/>
      </xdr:nvCxnSpPr>
      <xdr:spPr>
        <a:xfrm flipV="1">
          <a:off x="21323300" y="68411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110309</xdr:rowOff>
    </xdr:from>
    <xdr:to>
      <xdr:col>107</xdr:col>
      <xdr:colOff>101600</xdr:colOff>
      <xdr:row>40</xdr:row>
      <xdr:rowOff>40459</xdr:rowOff>
    </xdr:to>
    <xdr:sp macro="" textlink="">
      <xdr:nvSpPr>
        <xdr:cNvPr id="501" name="楕円 500">
          <a:extLst>
            <a:ext uri="{FF2B5EF4-FFF2-40B4-BE49-F238E27FC236}">
              <a16:creationId xmlns:a16="http://schemas.microsoft.com/office/drawing/2014/main" id="{73115B0E-2269-427C-B755-F2B479BD5203}"/>
            </a:ext>
          </a:extLst>
        </xdr:cNvPr>
        <xdr:cNvSpPr/>
      </xdr:nvSpPr>
      <xdr:spPr>
        <a:xfrm>
          <a:off x="20383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157843</xdr:rowOff>
    </xdr:from>
    <xdr:to>
      <xdr:col>111</xdr:col>
      <xdr:colOff>177800</xdr:colOff>
      <xdr:row>39</xdr:row>
      <xdr:rowOff>161109</xdr:rowOff>
    </xdr:to>
    <xdr:cxnSp macro="">
      <xdr:nvCxnSpPr>
        <xdr:cNvPr id="502" name="直線コネクタ 501">
          <a:extLst>
            <a:ext uri="{FF2B5EF4-FFF2-40B4-BE49-F238E27FC236}">
              <a16:creationId xmlns:a16="http://schemas.microsoft.com/office/drawing/2014/main" id="{7E69A28E-2B60-4A7F-8058-C5561602FA73}"/>
            </a:ext>
          </a:extLst>
        </xdr:cNvPr>
        <xdr:cNvCxnSpPr/>
      </xdr:nvCxnSpPr>
      <xdr:spPr>
        <a:xfrm flipV="1">
          <a:off x="20434300" y="68443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03" name="楕円 502">
          <a:extLst>
            <a:ext uri="{FF2B5EF4-FFF2-40B4-BE49-F238E27FC236}">
              <a16:creationId xmlns:a16="http://schemas.microsoft.com/office/drawing/2014/main" id="{EA99518D-49E1-4639-8BC0-3BDB21CB4A89}"/>
            </a:ext>
          </a:extLst>
        </xdr:cNvPr>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161109</xdr:rowOff>
    </xdr:to>
    <xdr:cxnSp macro="">
      <xdr:nvCxnSpPr>
        <xdr:cNvPr id="504" name="直線コネクタ 503">
          <a:extLst>
            <a:ext uri="{FF2B5EF4-FFF2-40B4-BE49-F238E27FC236}">
              <a16:creationId xmlns:a16="http://schemas.microsoft.com/office/drawing/2014/main" id="{4218D7A9-1AA5-4293-B60D-AE372CF94B54}"/>
            </a:ext>
          </a:extLst>
        </xdr:cNvPr>
        <xdr:cNvCxnSpPr/>
      </xdr:nvCxnSpPr>
      <xdr:spPr>
        <a:xfrm>
          <a:off x="19545300" y="68427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05" name="楕円 504">
          <a:extLst>
            <a:ext uri="{FF2B5EF4-FFF2-40B4-BE49-F238E27FC236}">
              <a16:creationId xmlns:a16="http://schemas.microsoft.com/office/drawing/2014/main" id="{F1084EA8-AE9B-431F-9698-98237C7D24C4}"/>
            </a:ext>
          </a:extLst>
        </xdr:cNvPr>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40</xdr:row>
      <xdr:rowOff>7620</xdr:rowOff>
    </xdr:to>
    <xdr:cxnSp macro="">
      <xdr:nvCxnSpPr>
        <xdr:cNvPr id="506" name="直線コネクタ 505">
          <a:extLst>
            <a:ext uri="{FF2B5EF4-FFF2-40B4-BE49-F238E27FC236}">
              <a16:creationId xmlns:a16="http://schemas.microsoft.com/office/drawing/2014/main" id="{89785C66-F315-4D47-9282-CF26918A5FF1}"/>
            </a:ext>
          </a:extLst>
        </xdr:cNvPr>
        <xdr:cNvCxnSpPr/>
      </xdr:nvCxnSpPr>
      <xdr:spPr>
        <a:xfrm flipV="1">
          <a:off x="18656300" y="6842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29227</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47942156-77E6-4A4F-9DA1-3C13654A673D}"/>
            </a:ext>
          </a:extLst>
        </xdr:cNvPr>
        <xdr:cNvSpPr txBox="1"/>
      </xdr:nvSpPr>
      <xdr:spPr>
        <a:xfrm>
          <a:off x="21075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1468</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260393A7-2D88-43E6-B160-F088E7BBE2AA}"/>
            </a:ext>
          </a:extLst>
        </xdr:cNvPr>
        <xdr:cNvSpPr txBox="1"/>
      </xdr:nvSpPr>
      <xdr:spPr>
        <a:xfrm>
          <a:off x="20199427" y="651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28320</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95A6681A-5AD2-42C2-BA69-69B5DD25041B}"/>
            </a:ext>
          </a:extLst>
        </xdr:cNvPr>
        <xdr:cNvSpPr txBox="1"/>
      </xdr:nvSpPr>
      <xdr:spPr>
        <a:xfrm>
          <a:off x="19310427" y="688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45555</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E1FCA7F3-E591-49AB-900A-0C580FB6A7B7}"/>
            </a:ext>
          </a:extLst>
        </xdr:cNvPr>
        <xdr:cNvSpPr txBox="1"/>
      </xdr:nvSpPr>
      <xdr:spPr>
        <a:xfrm>
          <a:off x="18421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28320</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B18A00E4-BD91-4F5F-95A0-4B1D6DBB0E6A}"/>
            </a:ext>
          </a:extLst>
        </xdr:cNvPr>
        <xdr:cNvSpPr txBox="1"/>
      </xdr:nvSpPr>
      <xdr:spPr>
        <a:xfrm>
          <a:off x="21075727" y="688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31586</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4CEDA992-1C32-4386-B718-44073DA71EC5}"/>
            </a:ext>
          </a:extLst>
        </xdr:cNvPr>
        <xdr:cNvSpPr txBox="1"/>
      </xdr:nvSpPr>
      <xdr:spPr>
        <a:xfrm>
          <a:off x="20199427" y="688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22D8B8FB-7212-493B-ABD5-253D03705AF1}"/>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2CCC33CC-FEAA-4FDE-8F00-295A0C7FD16F}"/>
            </a:ext>
          </a:extLst>
        </xdr:cNvPr>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9816A0FB-0D65-4FD8-9834-F7B1D25279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958BFBAB-D586-4350-AB37-5D2323F8BE8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5B04DC3D-3316-4C79-97E0-6917534AE06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C43996C5-E5C1-4942-8B79-CC9F323365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7F0075AD-B9F1-4D92-A4BC-1E84A19639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4548E860-EDA8-4427-9C2E-3595BA5B76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52683333-B77C-4412-B276-642ABD52CF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74D76DB4-FA08-447E-B101-61D5FDC674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3BD27A46-DFD4-428C-AFF1-C8802B8EDB5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62E81D8A-655C-4C72-8372-B6B35D0630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3F839C68-EB8C-4FA7-B030-04BB4CE0AFD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2636C472-2024-4C15-8D69-B0E8FA30362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4524E6A2-A895-4A85-A0A3-84DF805C8C2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563D9374-91D5-4F84-9368-CF2A8E940D6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0838C190-8453-4509-9920-223ED1E3B34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A087B846-AB2D-47E5-9370-2AC4D6D4D05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3375D73A-735E-46D4-BBA2-17CF1FF8986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E8C09CEF-5911-4C0A-BEB5-7530E0B852B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7F3CC028-4DC3-4D68-808D-76B5CBEE0BA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B85E2612-A868-455E-AF68-8EA4BA30C65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F1A8F4C7-65BC-4838-8BDA-3172E766C83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6EFE5778-2322-4F59-824E-AEA40245E50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F745ADE4-2000-496C-B7B0-099E7C08B2D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E4D263F9-9886-439B-A09A-9C314E6E060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D0BB5C4A-05DB-4867-86BF-FA116E4CADBC}"/>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35BB8151-1BEA-40E9-84CD-10484B380DD8}"/>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6373730B-A458-4F91-973E-C65022C0D140}"/>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AB9AF573-ACCD-49A6-85EF-3C76CFD64761}"/>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80A7E8D3-AEF3-4E7B-93E2-EA9C149439DF}"/>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45A04636-E546-4E4D-95DB-B688EF32305B}"/>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4115662B-876E-4ED8-A15A-C3D24D69E0F5}"/>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6" name="フローチャート: 判断 545">
          <a:extLst>
            <a:ext uri="{FF2B5EF4-FFF2-40B4-BE49-F238E27FC236}">
              <a16:creationId xmlns:a16="http://schemas.microsoft.com/office/drawing/2014/main" id="{4067CF50-8138-47AF-8202-B5D905EE63E5}"/>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7" name="フローチャート: 判断 546">
          <a:extLst>
            <a:ext uri="{FF2B5EF4-FFF2-40B4-BE49-F238E27FC236}">
              <a16:creationId xmlns:a16="http://schemas.microsoft.com/office/drawing/2014/main" id="{F64F6667-B3DF-4700-8745-08140471C25C}"/>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8" name="フローチャート: 判断 547">
          <a:extLst>
            <a:ext uri="{FF2B5EF4-FFF2-40B4-BE49-F238E27FC236}">
              <a16:creationId xmlns:a16="http://schemas.microsoft.com/office/drawing/2014/main" id="{FDA7FB78-436E-48D4-9C71-5334A795415A}"/>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9" name="フローチャート: 判断 548">
          <a:extLst>
            <a:ext uri="{FF2B5EF4-FFF2-40B4-BE49-F238E27FC236}">
              <a16:creationId xmlns:a16="http://schemas.microsoft.com/office/drawing/2014/main" id="{0E2E0C13-92B6-41FC-A191-132313DA76FC}"/>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BADDE76-384B-46FF-B04B-38797D45018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A31D8D7-8596-4FC8-B8AF-2061F7137F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E5DF422-FDC7-4463-BC7B-E1E83B79FD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11C952FB-0852-4891-B3E0-7543DE286C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C367EC51-7C29-4479-AA64-C1B61DD947B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53975</xdr:rowOff>
    </xdr:from>
    <xdr:to>
      <xdr:col>85</xdr:col>
      <xdr:colOff>177800</xdr:colOff>
      <xdr:row>62</xdr:row>
      <xdr:rowOff>155575</xdr:rowOff>
    </xdr:to>
    <xdr:sp macro="" textlink="">
      <xdr:nvSpPr>
        <xdr:cNvPr id="555" name="楕円 554">
          <a:extLst>
            <a:ext uri="{FF2B5EF4-FFF2-40B4-BE49-F238E27FC236}">
              <a16:creationId xmlns:a16="http://schemas.microsoft.com/office/drawing/2014/main" id="{C0FC678C-53BA-4E00-B161-DBE719ABFECF}"/>
            </a:ext>
          </a:extLst>
        </xdr:cNvPr>
        <xdr:cNvSpPr/>
      </xdr:nvSpPr>
      <xdr:spPr>
        <a:xfrm>
          <a:off x="16268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32402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698189CE-C1F9-4246-A0C0-A28B5726C90F}"/>
            </a:ext>
          </a:extLst>
        </xdr:cNvPr>
        <xdr:cNvSpPr txBox="1"/>
      </xdr:nvSpPr>
      <xdr:spPr>
        <a:xfrm>
          <a:off x="1635760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31115</xdr:rowOff>
    </xdr:from>
    <xdr:to>
      <xdr:col>81</xdr:col>
      <xdr:colOff>101600</xdr:colOff>
      <xdr:row>62</xdr:row>
      <xdr:rowOff>132715</xdr:rowOff>
    </xdr:to>
    <xdr:sp macro="" textlink="">
      <xdr:nvSpPr>
        <xdr:cNvPr id="557" name="楕円 556">
          <a:extLst>
            <a:ext uri="{FF2B5EF4-FFF2-40B4-BE49-F238E27FC236}">
              <a16:creationId xmlns:a16="http://schemas.microsoft.com/office/drawing/2014/main" id="{9D8B4860-5263-44D5-9411-3F2905BCD78B}"/>
            </a:ext>
          </a:extLst>
        </xdr:cNvPr>
        <xdr:cNvSpPr/>
      </xdr:nvSpPr>
      <xdr:spPr>
        <a:xfrm>
          <a:off x="15430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81915</xdr:rowOff>
    </xdr:from>
    <xdr:to>
      <xdr:col>85</xdr:col>
      <xdr:colOff>127000</xdr:colOff>
      <xdr:row>62</xdr:row>
      <xdr:rowOff>104775</xdr:rowOff>
    </xdr:to>
    <xdr:cxnSp macro="">
      <xdr:nvCxnSpPr>
        <xdr:cNvPr id="558" name="直線コネクタ 557">
          <a:extLst>
            <a:ext uri="{FF2B5EF4-FFF2-40B4-BE49-F238E27FC236}">
              <a16:creationId xmlns:a16="http://schemas.microsoft.com/office/drawing/2014/main" id="{C7DC9481-8194-4BB2-BB7D-9D0F1A67038C}"/>
            </a:ext>
          </a:extLst>
        </xdr:cNvPr>
        <xdr:cNvCxnSpPr/>
      </xdr:nvCxnSpPr>
      <xdr:spPr>
        <a:xfrm>
          <a:off x="15481300" y="107118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559" name="楕円 558">
          <a:extLst>
            <a:ext uri="{FF2B5EF4-FFF2-40B4-BE49-F238E27FC236}">
              <a16:creationId xmlns:a16="http://schemas.microsoft.com/office/drawing/2014/main" id="{CF538C93-4F5C-40A0-9C85-768B02106663}"/>
            </a:ext>
          </a:extLst>
        </xdr:cNvPr>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81915</xdr:rowOff>
    </xdr:to>
    <xdr:cxnSp macro="">
      <xdr:nvCxnSpPr>
        <xdr:cNvPr id="560" name="直線コネクタ 559">
          <a:extLst>
            <a:ext uri="{FF2B5EF4-FFF2-40B4-BE49-F238E27FC236}">
              <a16:creationId xmlns:a16="http://schemas.microsoft.com/office/drawing/2014/main" id="{7B8DDED0-3C9F-4BF3-AE9A-D6CDD697EA76}"/>
            </a:ext>
          </a:extLst>
        </xdr:cNvPr>
        <xdr:cNvCxnSpPr/>
      </xdr:nvCxnSpPr>
      <xdr:spPr>
        <a:xfrm>
          <a:off x="14592300" y="106984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61" name="楕円 560">
          <a:extLst>
            <a:ext uri="{FF2B5EF4-FFF2-40B4-BE49-F238E27FC236}">
              <a16:creationId xmlns:a16="http://schemas.microsoft.com/office/drawing/2014/main" id="{D0778F6E-2A28-4B5B-805F-F54EFFA0AE7C}"/>
            </a:ext>
          </a:extLst>
        </xdr:cNvPr>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45720</xdr:rowOff>
    </xdr:from>
    <xdr:to>
      <xdr:col>76</xdr:col>
      <xdr:colOff>114300</xdr:colOff>
      <xdr:row>62</xdr:row>
      <xdr:rowOff>68580</xdr:rowOff>
    </xdr:to>
    <xdr:cxnSp macro="">
      <xdr:nvCxnSpPr>
        <xdr:cNvPr id="562" name="直線コネクタ 561">
          <a:extLst>
            <a:ext uri="{FF2B5EF4-FFF2-40B4-BE49-F238E27FC236}">
              <a16:creationId xmlns:a16="http://schemas.microsoft.com/office/drawing/2014/main" id="{B6733408-8F26-4F1D-8715-F14921F385B1}"/>
            </a:ext>
          </a:extLst>
        </xdr:cNvPr>
        <xdr:cNvCxnSpPr/>
      </xdr:nvCxnSpPr>
      <xdr:spPr>
        <a:xfrm>
          <a:off x="13703300" y="1067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143510</xdr:rowOff>
    </xdr:from>
    <xdr:to>
      <xdr:col>67</xdr:col>
      <xdr:colOff>101600</xdr:colOff>
      <xdr:row>62</xdr:row>
      <xdr:rowOff>73660</xdr:rowOff>
    </xdr:to>
    <xdr:sp macro="" textlink="">
      <xdr:nvSpPr>
        <xdr:cNvPr id="563" name="楕円 562">
          <a:extLst>
            <a:ext uri="{FF2B5EF4-FFF2-40B4-BE49-F238E27FC236}">
              <a16:creationId xmlns:a16="http://schemas.microsoft.com/office/drawing/2014/main" id="{10271C97-F161-48DE-8643-9A0EF1B63F99}"/>
            </a:ext>
          </a:extLst>
        </xdr:cNvPr>
        <xdr:cNvSpPr/>
      </xdr:nvSpPr>
      <xdr:spPr>
        <a:xfrm>
          <a:off x="1276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22860</xdr:rowOff>
    </xdr:from>
    <xdr:to>
      <xdr:col>71</xdr:col>
      <xdr:colOff>177800</xdr:colOff>
      <xdr:row>62</xdr:row>
      <xdr:rowOff>45720</xdr:rowOff>
    </xdr:to>
    <xdr:cxnSp macro="">
      <xdr:nvCxnSpPr>
        <xdr:cNvPr id="564" name="直線コネクタ 563">
          <a:extLst>
            <a:ext uri="{FF2B5EF4-FFF2-40B4-BE49-F238E27FC236}">
              <a16:creationId xmlns:a16="http://schemas.microsoft.com/office/drawing/2014/main" id="{058F009C-AF44-4011-A056-F549AF8B53C6}"/>
            </a:ext>
          </a:extLst>
        </xdr:cNvPr>
        <xdr:cNvCxnSpPr/>
      </xdr:nvCxnSpPr>
      <xdr:spPr>
        <a:xfrm>
          <a:off x="12814300" y="10652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5" name="n_1aveValue【学校施設】&#10;有形固定資産減価償却率">
          <a:extLst>
            <a:ext uri="{FF2B5EF4-FFF2-40B4-BE49-F238E27FC236}">
              <a16:creationId xmlns:a16="http://schemas.microsoft.com/office/drawing/2014/main" id="{D92FC2C0-D147-4532-A781-4F6DF4B5A785}"/>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6" name="n_2aveValue【学校施設】&#10;有形固定資産減価償却率">
          <a:extLst>
            <a:ext uri="{FF2B5EF4-FFF2-40B4-BE49-F238E27FC236}">
              <a16:creationId xmlns:a16="http://schemas.microsoft.com/office/drawing/2014/main" id="{05F3A056-2122-4A12-9331-77E0212C8E87}"/>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7" name="n_3aveValue【学校施設】&#10;有形固定資産減価償却率">
          <a:extLst>
            <a:ext uri="{FF2B5EF4-FFF2-40B4-BE49-F238E27FC236}">
              <a16:creationId xmlns:a16="http://schemas.microsoft.com/office/drawing/2014/main" id="{2F9F9892-7741-48B0-8D79-DB432F8E5E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8" name="n_4aveValue【学校施設】&#10;有形固定資産減価償却率">
          <a:extLst>
            <a:ext uri="{FF2B5EF4-FFF2-40B4-BE49-F238E27FC236}">
              <a16:creationId xmlns:a16="http://schemas.microsoft.com/office/drawing/2014/main" id="{A5567BD1-90A5-4B50-B751-8F53084916DB}"/>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123842</xdr:rowOff>
    </xdr:from>
    <xdr:ext cx="405111" cy="259045"/>
    <xdr:sp macro="" textlink="">
      <xdr:nvSpPr>
        <xdr:cNvPr id="569" name="n_1mainValue【学校施設】&#10;有形固定資産減価償却率">
          <a:extLst>
            <a:ext uri="{FF2B5EF4-FFF2-40B4-BE49-F238E27FC236}">
              <a16:creationId xmlns:a16="http://schemas.microsoft.com/office/drawing/2014/main" id="{64754A28-E68E-4E69-AAC4-076B8660B0F2}"/>
            </a:ext>
          </a:extLst>
        </xdr:cNvPr>
        <xdr:cNvSpPr txBox="1"/>
      </xdr:nvSpPr>
      <xdr:spPr>
        <a:xfrm>
          <a:off x="15266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570" name="n_2mainValue【学校施設】&#10;有形固定資産減価償却率">
          <a:extLst>
            <a:ext uri="{FF2B5EF4-FFF2-40B4-BE49-F238E27FC236}">
              <a16:creationId xmlns:a16="http://schemas.microsoft.com/office/drawing/2014/main" id="{943F3D6A-1C85-4A64-9FFA-2E1396B3F9D6}"/>
            </a:ext>
          </a:extLst>
        </xdr:cNvPr>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71" name="n_3mainValue【学校施設】&#10;有形固定資産減価償却率">
          <a:extLst>
            <a:ext uri="{FF2B5EF4-FFF2-40B4-BE49-F238E27FC236}">
              <a16:creationId xmlns:a16="http://schemas.microsoft.com/office/drawing/2014/main" id="{6E5932B7-8966-4B33-9BCC-E0D8271F567E}"/>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64787</xdr:rowOff>
    </xdr:from>
    <xdr:ext cx="405111" cy="259045"/>
    <xdr:sp macro="" textlink="">
      <xdr:nvSpPr>
        <xdr:cNvPr id="572" name="n_4mainValue【学校施設】&#10;有形固定資産減価償却率">
          <a:extLst>
            <a:ext uri="{FF2B5EF4-FFF2-40B4-BE49-F238E27FC236}">
              <a16:creationId xmlns:a16="http://schemas.microsoft.com/office/drawing/2014/main" id="{FCB8E571-EEA5-4BB1-9FE9-F8CE3F36D507}"/>
            </a:ext>
          </a:extLst>
        </xdr:cNvPr>
        <xdr:cNvSpPr txBox="1"/>
      </xdr:nvSpPr>
      <xdr:spPr>
        <a:xfrm>
          <a:off x="12611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F5F4E4DE-B670-4B43-9BF3-0D0A0A7096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B1AC008-ACC5-4EA6-B2F8-4D6F216335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4C6A463E-BEDC-441F-9BCD-13BFDD3688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8E461BC6-063E-4BA0-A6C6-0E2AB18C0D5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BD281F12-ED50-4BB6-BA78-838FBAA0F2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BAA6D5CC-377C-42E7-B269-3B1B353579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B3EF472-3CF2-4A96-8358-9085BC4E1B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9AC370A3-13F3-4E84-B3B3-67C2E51C32A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55B9812B-563F-46CC-B19A-9CBA949862B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D32686FE-929C-44DA-9C88-63F5F1BB6D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3D2B15C4-9867-4420-B7D0-360987D5DE1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32933A4B-AEDA-4267-A7DA-44FCA6BDF73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5C401A80-1EDD-4EF4-A6E7-00BAC7F505A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1F5C1F1E-4598-43A3-930B-4805D4F78E3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CA3D6343-DC63-4B4F-8CD3-594DEBA073D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78965393-5E65-4D41-AF52-452686CFC73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48A518ED-223E-4059-B010-735771C11E7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C188AFFF-3FFB-4353-A0DA-75670EA3AE6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F921D127-A9E2-4B7C-9EC1-64FB4C3B7AC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393029BD-49F2-476D-AD79-B8D3BBCDCFF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910B721E-51D7-4698-B954-A195486F512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03F9EBF6-6899-4AC6-8922-A5E21B20906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7F1E9855-6F4E-402B-98EB-0D7F4C2744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1CAEC31C-0F07-4522-9AC1-8F4D131AB22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E20AD1B7-5524-44D0-A4D4-F37F7E79E5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4EC21D02-C2F2-4E5F-9761-24EAFDA2925F}"/>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21DC8FD5-3290-4C5D-9CBF-57CEB0A18A55}"/>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4D7B7D6A-8B0A-443D-A588-829A05FAE726}"/>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348D01AA-6FD8-4134-B125-4947ED0B6EC9}"/>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45F06D8A-B6A4-47E8-BF87-5D0C621B785E}"/>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C75F5AA1-480F-4206-85C3-377A86BC8422}"/>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7D41AFA2-76EB-4C5B-B8C3-E39CA1156766}"/>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39497</xdr:rowOff>
    </xdr:from>
    <xdr:to>
      <xdr:col>112</xdr:col>
      <xdr:colOff>38100</xdr:colOff>
      <xdr:row>62</xdr:row>
      <xdr:rowOff>141097</xdr:rowOff>
    </xdr:to>
    <xdr:sp macro="" textlink="">
      <xdr:nvSpPr>
        <xdr:cNvPr id="605" name="フローチャート: 判断 604">
          <a:extLst>
            <a:ext uri="{FF2B5EF4-FFF2-40B4-BE49-F238E27FC236}">
              <a16:creationId xmlns:a16="http://schemas.microsoft.com/office/drawing/2014/main" id="{CB6F7ED9-A134-4369-8C58-C326399E67DF}"/>
            </a:ext>
          </a:extLst>
        </xdr:cNvPr>
        <xdr:cNvSpPr/>
      </xdr:nvSpPr>
      <xdr:spPr>
        <a:xfrm>
          <a:off x="212725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38681</xdr:rowOff>
    </xdr:from>
    <xdr:to>
      <xdr:col>107</xdr:col>
      <xdr:colOff>101600</xdr:colOff>
      <xdr:row>62</xdr:row>
      <xdr:rowOff>140281</xdr:rowOff>
    </xdr:to>
    <xdr:sp macro="" textlink="">
      <xdr:nvSpPr>
        <xdr:cNvPr id="606" name="フローチャート: 判断 605">
          <a:extLst>
            <a:ext uri="{FF2B5EF4-FFF2-40B4-BE49-F238E27FC236}">
              <a16:creationId xmlns:a16="http://schemas.microsoft.com/office/drawing/2014/main" id="{D4C3695D-14AD-4349-80C1-FC6C01998DDE}"/>
            </a:ext>
          </a:extLst>
        </xdr:cNvPr>
        <xdr:cNvSpPr/>
      </xdr:nvSpPr>
      <xdr:spPr>
        <a:xfrm>
          <a:off x="20383500" y="10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52723</xdr:rowOff>
    </xdr:from>
    <xdr:to>
      <xdr:col>102</xdr:col>
      <xdr:colOff>165100</xdr:colOff>
      <xdr:row>62</xdr:row>
      <xdr:rowOff>154323</xdr:rowOff>
    </xdr:to>
    <xdr:sp macro="" textlink="">
      <xdr:nvSpPr>
        <xdr:cNvPr id="607" name="フローチャート: 判断 606">
          <a:extLst>
            <a:ext uri="{FF2B5EF4-FFF2-40B4-BE49-F238E27FC236}">
              <a16:creationId xmlns:a16="http://schemas.microsoft.com/office/drawing/2014/main" id="{0436E0E2-CF46-43DA-953D-069B95AFCC47}"/>
            </a:ext>
          </a:extLst>
        </xdr:cNvPr>
        <xdr:cNvSpPr/>
      </xdr:nvSpPr>
      <xdr:spPr>
        <a:xfrm>
          <a:off x="19494500" y="1068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37537</xdr:rowOff>
    </xdr:from>
    <xdr:to>
      <xdr:col>98</xdr:col>
      <xdr:colOff>38100</xdr:colOff>
      <xdr:row>62</xdr:row>
      <xdr:rowOff>139137</xdr:rowOff>
    </xdr:to>
    <xdr:sp macro="" textlink="">
      <xdr:nvSpPr>
        <xdr:cNvPr id="608" name="フローチャート: 判断 607">
          <a:extLst>
            <a:ext uri="{FF2B5EF4-FFF2-40B4-BE49-F238E27FC236}">
              <a16:creationId xmlns:a16="http://schemas.microsoft.com/office/drawing/2014/main" id="{D0C4F006-E15F-45F5-9A8E-35DE5D70D6FC}"/>
            </a:ext>
          </a:extLst>
        </xdr:cNvPr>
        <xdr:cNvSpPr/>
      </xdr:nvSpPr>
      <xdr:spPr>
        <a:xfrm>
          <a:off x="18605500" y="106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4853E6E-A829-48CF-B4B7-DF8F229707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D02CEE5E-D35F-4EEC-8046-A36E9C64F4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AF62C52-253A-4754-AEBB-96D8E62C1B6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2CC48991-7AB4-48CC-B3B0-75F3F22483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506D3050-A95F-425B-86FD-E7E7D86AA6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614" name="楕円 613">
          <a:extLst>
            <a:ext uri="{FF2B5EF4-FFF2-40B4-BE49-F238E27FC236}">
              <a16:creationId xmlns:a16="http://schemas.microsoft.com/office/drawing/2014/main" id="{734E9EEB-5A88-46E8-AC6C-813FA3CA4E2E}"/>
            </a:ext>
          </a:extLst>
        </xdr:cNvPr>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615" name="【学校施設】&#10;一人当たり面積該当値テキスト">
          <a:extLst>
            <a:ext uri="{FF2B5EF4-FFF2-40B4-BE49-F238E27FC236}">
              <a16:creationId xmlns:a16="http://schemas.microsoft.com/office/drawing/2014/main" id="{15D34662-8977-4232-A046-805C8AC4F04B}"/>
            </a:ext>
          </a:extLst>
        </xdr:cNvPr>
        <xdr:cNvSpPr txBox="1"/>
      </xdr:nvSpPr>
      <xdr:spPr>
        <a:xfrm>
          <a:off x="22199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33292</xdr:rowOff>
    </xdr:from>
    <xdr:to>
      <xdr:col>112</xdr:col>
      <xdr:colOff>38100</xdr:colOff>
      <xdr:row>62</xdr:row>
      <xdr:rowOff>134892</xdr:rowOff>
    </xdr:to>
    <xdr:sp macro="" textlink="">
      <xdr:nvSpPr>
        <xdr:cNvPr id="616" name="楕円 615">
          <a:extLst>
            <a:ext uri="{FF2B5EF4-FFF2-40B4-BE49-F238E27FC236}">
              <a16:creationId xmlns:a16="http://schemas.microsoft.com/office/drawing/2014/main" id="{35896E35-AF95-4D64-B730-69AF5A711267}"/>
            </a:ext>
          </a:extLst>
        </xdr:cNvPr>
        <xdr:cNvSpPr/>
      </xdr:nvSpPr>
      <xdr:spPr>
        <a:xfrm>
          <a:off x="212725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84092</xdr:rowOff>
    </xdr:to>
    <xdr:cxnSp macro="">
      <xdr:nvCxnSpPr>
        <xdr:cNvPr id="617" name="直線コネクタ 616">
          <a:extLst>
            <a:ext uri="{FF2B5EF4-FFF2-40B4-BE49-F238E27FC236}">
              <a16:creationId xmlns:a16="http://schemas.microsoft.com/office/drawing/2014/main" id="{6228DC17-AB45-4AC3-9CFC-FA28DDC7B681}"/>
            </a:ext>
          </a:extLst>
        </xdr:cNvPr>
        <xdr:cNvCxnSpPr/>
      </xdr:nvCxnSpPr>
      <xdr:spPr>
        <a:xfrm flipV="1">
          <a:off x="21323300" y="10709910"/>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34761</xdr:rowOff>
    </xdr:from>
    <xdr:to>
      <xdr:col>107</xdr:col>
      <xdr:colOff>101600</xdr:colOff>
      <xdr:row>62</xdr:row>
      <xdr:rowOff>136361</xdr:rowOff>
    </xdr:to>
    <xdr:sp macro="" textlink="">
      <xdr:nvSpPr>
        <xdr:cNvPr id="618" name="楕円 617">
          <a:extLst>
            <a:ext uri="{FF2B5EF4-FFF2-40B4-BE49-F238E27FC236}">
              <a16:creationId xmlns:a16="http://schemas.microsoft.com/office/drawing/2014/main" id="{B15DEF1D-CB93-4992-8E90-1AEE8C637D98}"/>
            </a:ext>
          </a:extLst>
        </xdr:cNvPr>
        <xdr:cNvSpPr/>
      </xdr:nvSpPr>
      <xdr:spPr>
        <a:xfrm>
          <a:off x="20383500" y="106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84092</xdr:rowOff>
    </xdr:from>
    <xdr:to>
      <xdr:col>111</xdr:col>
      <xdr:colOff>177800</xdr:colOff>
      <xdr:row>62</xdr:row>
      <xdr:rowOff>85561</xdr:rowOff>
    </xdr:to>
    <xdr:cxnSp macro="">
      <xdr:nvCxnSpPr>
        <xdr:cNvPr id="619" name="直線コネクタ 618">
          <a:extLst>
            <a:ext uri="{FF2B5EF4-FFF2-40B4-BE49-F238E27FC236}">
              <a16:creationId xmlns:a16="http://schemas.microsoft.com/office/drawing/2014/main" id="{CC758113-8710-4480-B52D-29FBE32FB131}"/>
            </a:ext>
          </a:extLst>
        </xdr:cNvPr>
        <xdr:cNvCxnSpPr/>
      </xdr:nvCxnSpPr>
      <xdr:spPr>
        <a:xfrm flipV="1">
          <a:off x="20434300" y="1071399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38027</xdr:rowOff>
    </xdr:from>
    <xdr:to>
      <xdr:col>102</xdr:col>
      <xdr:colOff>165100</xdr:colOff>
      <xdr:row>62</xdr:row>
      <xdr:rowOff>139627</xdr:rowOff>
    </xdr:to>
    <xdr:sp macro="" textlink="">
      <xdr:nvSpPr>
        <xdr:cNvPr id="620" name="楕円 619">
          <a:extLst>
            <a:ext uri="{FF2B5EF4-FFF2-40B4-BE49-F238E27FC236}">
              <a16:creationId xmlns:a16="http://schemas.microsoft.com/office/drawing/2014/main" id="{6959BF0A-6553-4688-9F8D-81CF37B20053}"/>
            </a:ext>
          </a:extLst>
        </xdr:cNvPr>
        <xdr:cNvSpPr/>
      </xdr:nvSpPr>
      <xdr:spPr>
        <a:xfrm>
          <a:off x="19494500" y="106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85561</xdr:rowOff>
    </xdr:from>
    <xdr:to>
      <xdr:col>107</xdr:col>
      <xdr:colOff>50800</xdr:colOff>
      <xdr:row>62</xdr:row>
      <xdr:rowOff>88827</xdr:rowOff>
    </xdr:to>
    <xdr:cxnSp macro="">
      <xdr:nvCxnSpPr>
        <xdr:cNvPr id="621" name="直線コネクタ 620">
          <a:extLst>
            <a:ext uri="{FF2B5EF4-FFF2-40B4-BE49-F238E27FC236}">
              <a16:creationId xmlns:a16="http://schemas.microsoft.com/office/drawing/2014/main" id="{1F95250E-A79B-4391-B186-2B6627093560}"/>
            </a:ext>
          </a:extLst>
        </xdr:cNvPr>
        <xdr:cNvCxnSpPr/>
      </xdr:nvCxnSpPr>
      <xdr:spPr>
        <a:xfrm flipV="1">
          <a:off x="19545300" y="1071546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51743</xdr:rowOff>
    </xdr:from>
    <xdr:to>
      <xdr:col>98</xdr:col>
      <xdr:colOff>38100</xdr:colOff>
      <xdr:row>62</xdr:row>
      <xdr:rowOff>153343</xdr:rowOff>
    </xdr:to>
    <xdr:sp macro="" textlink="">
      <xdr:nvSpPr>
        <xdr:cNvPr id="622" name="楕円 621">
          <a:extLst>
            <a:ext uri="{FF2B5EF4-FFF2-40B4-BE49-F238E27FC236}">
              <a16:creationId xmlns:a16="http://schemas.microsoft.com/office/drawing/2014/main" id="{FF035710-5B03-42D5-B48A-D522CF4E43CD}"/>
            </a:ext>
          </a:extLst>
        </xdr:cNvPr>
        <xdr:cNvSpPr/>
      </xdr:nvSpPr>
      <xdr:spPr>
        <a:xfrm>
          <a:off x="18605500" y="106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88827</xdr:rowOff>
    </xdr:from>
    <xdr:to>
      <xdr:col>102</xdr:col>
      <xdr:colOff>114300</xdr:colOff>
      <xdr:row>62</xdr:row>
      <xdr:rowOff>102543</xdr:rowOff>
    </xdr:to>
    <xdr:cxnSp macro="">
      <xdr:nvCxnSpPr>
        <xdr:cNvPr id="623" name="直線コネクタ 622">
          <a:extLst>
            <a:ext uri="{FF2B5EF4-FFF2-40B4-BE49-F238E27FC236}">
              <a16:creationId xmlns:a16="http://schemas.microsoft.com/office/drawing/2014/main" id="{3F6EC1EE-0BA7-46EC-80B5-B8222746E580}"/>
            </a:ext>
          </a:extLst>
        </xdr:cNvPr>
        <xdr:cNvCxnSpPr/>
      </xdr:nvCxnSpPr>
      <xdr:spPr>
        <a:xfrm flipV="1">
          <a:off x="18656300" y="1071872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132224</xdr:rowOff>
    </xdr:from>
    <xdr:ext cx="469744" cy="259045"/>
    <xdr:sp macro="" textlink="">
      <xdr:nvSpPr>
        <xdr:cNvPr id="624" name="n_1aveValue【学校施設】&#10;一人当たり面積">
          <a:extLst>
            <a:ext uri="{FF2B5EF4-FFF2-40B4-BE49-F238E27FC236}">
              <a16:creationId xmlns:a16="http://schemas.microsoft.com/office/drawing/2014/main" id="{22A4CFED-F4B1-4B4D-B509-FC300715384B}"/>
            </a:ext>
          </a:extLst>
        </xdr:cNvPr>
        <xdr:cNvSpPr txBox="1"/>
      </xdr:nvSpPr>
      <xdr:spPr>
        <a:xfrm>
          <a:off x="210757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131408</xdr:rowOff>
    </xdr:from>
    <xdr:ext cx="469744" cy="259045"/>
    <xdr:sp macro="" textlink="">
      <xdr:nvSpPr>
        <xdr:cNvPr id="625" name="n_2aveValue【学校施設】&#10;一人当たり面積">
          <a:extLst>
            <a:ext uri="{FF2B5EF4-FFF2-40B4-BE49-F238E27FC236}">
              <a16:creationId xmlns:a16="http://schemas.microsoft.com/office/drawing/2014/main" id="{555C0C8B-BD17-4468-8268-2D2D8E373EEA}"/>
            </a:ext>
          </a:extLst>
        </xdr:cNvPr>
        <xdr:cNvSpPr txBox="1"/>
      </xdr:nvSpPr>
      <xdr:spPr>
        <a:xfrm>
          <a:off x="20199427" y="1076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145450</xdr:rowOff>
    </xdr:from>
    <xdr:ext cx="469744" cy="259045"/>
    <xdr:sp macro="" textlink="">
      <xdr:nvSpPr>
        <xdr:cNvPr id="626" name="n_3aveValue【学校施設】&#10;一人当たり面積">
          <a:extLst>
            <a:ext uri="{FF2B5EF4-FFF2-40B4-BE49-F238E27FC236}">
              <a16:creationId xmlns:a16="http://schemas.microsoft.com/office/drawing/2014/main" id="{D04BCBE7-FEFC-4BA1-9139-5917278404DD}"/>
            </a:ext>
          </a:extLst>
        </xdr:cNvPr>
        <xdr:cNvSpPr txBox="1"/>
      </xdr:nvSpPr>
      <xdr:spPr>
        <a:xfrm>
          <a:off x="19310427" y="10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155664</xdr:rowOff>
    </xdr:from>
    <xdr:ext cx="469744" cy="259045"/>
    <xdr:sp macro="" textlink="">
      <xdr:nvSpPr>
        <xdr:cNvPr id="627" name="n_4aveValue【学校施設】&#10;一人当たり面積">
          <a:extLst>
            <a:ext uri="{FF2B5EF4-FFF2-40B4-BE49-F238E27FC236}">
              <a16:creationId xmlns:a16="http://schemas.microsoft.com/office/drawing/2014/main" id="{F4C7CB27-CA37-49C5-BCC1-777C6367C6D7}"/>
            </a:ext>
          </a:extLst>
        </xdr:cNvPr>
        <xdr:cNvSpPr txBox="1"/>
      </xdr:nvSpPr>
      <xdr:spPr>
        <a:xfrm>
          <a:off x="18421427" y="104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151419</xdr:rowOff>
    </xdr:from>
    <xdr:ext cx="469744" cy="259045"/>
    <xdr:sp macro="" textlink="">
      <xdr:nvSpPr>
        <xdr:cNvPr id="628" name="n_1mainValue【学校施設】&#10;一人当たり面積">
          <a:extLst>
            <a:ext uri="{FF2B5EF4-FFF2-40B4-BE49-F238E27FC236}">
              <a16:creationId xmlns:a16="http://schemas.microsoft.com/office/drawing/2014/main" id="{F4C508F2-B5F1-4837-A8E1-4583EFABBEC7}"/>
            </a:ext>
          </a:extLst>
        </xdr:cNvPr>
        <xdr:cNvSpPr txBox="1"/>
      </xdr:nvSpPr>
      <xdr:spPr>
        <a:xfrm>
          <a:off x="21075727" y="104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152888</xdr:rowOff>
    </xdr:from>
    <xdr:ext cx="469744" cy="259045"/>
    <xdr:sp macro="" textlink="">
      <xdr:nvSpPr>
        <xdr:cNvPr id="629" name="n_2mainValue【学校施設】&#10;一人当たり面積">
          <a:extLst>
            <a:ext uri="{FF2B5EF4-FFF2-40B4-BE49-F238E27FC236}">
              <a16:creationId xmlns:a16="http://schemas.microsoft.com/office/drawing/2014/main" id="{4A2BFFBF-291F-4923-889E-A6B0B20F4C41}"/>
            </a:ext>
          </a:extLst>
        </xdr:cNvPr>
        <xdr:cNvSpPr txBox="1"/>
      </xdr:nvSpPr>
      <xdr:spPr>
        <a:xfrm>
          <a:off x="20199427" y="1043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156154</xdr:rowOff>
    </xdr:from>
    <xdr:ext cx="469744" cy="259045"/>
    <xdr:sp macro="" textlink="">
      <xdr:nvSpPr>
        <xdr:cNvPr id="630" name="n_3mainValue【学校施設】&#10;一人当たり面積">
          <a:extLst>
            <a:ext uri="{FF2B5EF4-FFF2-40B4-BE49-F238E27FC236}">
              <a16:creationId xmlns:a16="http://schemas.microsoft.com/office/drawing/2014/main" id="{57946FA2-B959-4533-875A-3C54F85A1747}"/>
            </a:ext>
          </a:extLst>
        </xdr:cNvPr>
        <xdr:cNvSpPr txBox="1"/>
      </xdr:nvSpPr>
      <xdr:spPr>
        <a:xfrm>
          <a:off x="19310427" y="1044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144470</xdr:rowOff>
    </xdr:from>
    <xdr:ext cx="469744" cy="259045"/>
    <xdr:sp macro="" textlink="">
      <xdr:nvSpPr>
        <xdr:cNvPr id="631" name="n_4mainValue【学校施設】&#10;一人当たり面積">
          <a:extLst>
            <a:ext uri="{FF2B5EF4-FFF2-40B4-BE49-F238E27FC236}">
              <a16:creationId xmlns:a16="http://schemas.microsoft.com/office/drawing/2014/main" id="{410A6EDE-E668-4852-8C5A-A16E2F6D8202}"/>
            </a:ext>
          </a:extLst>
        </xdr:cNvPr>
        <xdr:cNvSpPr txBox="1"/>
      </xdr:nvSpPr>
      <xdr:spPr>
        <a:xfrm>
          <a:off x="18421427" y="1077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62E2D3D0-42EA-46F9-A4C2-AED4ED73A4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F5BE00E6-7196-43F2-A760-61FB17147E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3FE4CC87-0721-44FC-8B1D-18B4F4C612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1B37067F-E76D-4987-89BB-67F548EE7C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5AA64EDB-29A9-4F1E-8166-AF8412E621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5E207409-E8F4-4212-9FF4-EA492DBB71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8EBC3463-C596-40B2-91DE-7D1203A89A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B1E71F3-ECAE-4AC4-B084-862C99DA162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FEC7E5BD-4894-4F0B-B2B7-E48B562E07F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6F673616-A77F-4375-B3B0-F2A0580F4F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5645DF23-B533-461A-A14F-F5DF4151066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B8DECCD6-B823-4205-89DF-04500C07BFD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5584B10E-AE44-46FC-8961-7FD22410F1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5ED7F3E5-8892-4CF0-80AA-5957383318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B29DFA02-380E-41D8-9029-EE429C449E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449A61AD-98A6-4ECC-8CED-05D31128CBC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B52512F1-774C-4FDD-9A16-89F8263AC5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680DBA20-F44C-4B69-8D8C-2BE756BF40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4245BE98-1FD8-4F4B-ABE2-AC65B43A0F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DD573B5B-FFB1-48EB-89A3-E23CD7CBB3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6AA2EB71-DBF9-4860-9791-7FF08CAD27D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C958DA89-260D-4E10-8485-4CC32FB462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A7DAA4B1-EBF0-419F-B7B3-BB7CA04570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3D67D538-D4A0-4325-B4AD-3F631006086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id="{98E1CFBA-70E0-415F-A768-9DC3C492AF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id="{73C8226E-06ED-48E7-9BC2-ED025011D5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id="{1DE3299E-D254-4611-8500-64FB94F406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id="{425A55E2-DE7B-4B79-AED3-86F312CC36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id="{7B2574BF-D48A-42FE-A12A-8801A9A335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id="{4F7D4660-E6DA-4D9A-B240-FA56DE8DCF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id="{80B5B2D4-CF30-4F3F-A871-2FAF1A1781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id="{EF412351-9331-4866-9B83-A08A1492015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a:extLst>
            <a:ext uri="{FF2B5EF4-FFF2-40B4-BE49-F238E27FC236}">
              <a16:creationId xmlns:a16="http://schemas.microsoft.com/office/drawing/2014/main" id="{6FF800B3-DFBC-4397-BBA7-DDE5115871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a:extLst>
            <a:ext uri="{FF2B5EF4-FFF2-40B4-BE49-F238E27FC236}">
              <a16:creationId xmlns:a16="http://schemas.microsoft.com/office/drawing/2014/main" id="{04A64607-9F6F-4274-B1D4-650222248C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a:extLst>
            <a:ext uri="{FF2B5EF4-FFF2-40B4-BE49-F238E27FC236}">
              <a16:creationId xmlns:a16="http://schemas.microsoft.com/office/drawing/2014/main" id="{76A74E44-7B62-4643-A8C5-E50545A648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資産の減価償却率は、概ね平均と同等となっている。橋梁については、計画的に長寿命化を行っているため、平均未満の減価償却率として表れている。学校施設は、中学校が老朽化しているため平均よりも高い値が出ているが、更新を予定しており、事業完了後は数値が改善される予定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813539-13E6-4EFE-839E-0C46B9E3A5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C993E8-D414-40AC-A514-D9F5535629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FF02A9-4257-42E0-A7A9-E561BFCE20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9C5E25-878E-46D9-9E16-FBA6BD4E4A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5CE3B9-D912-4DBC-ADFE-A07CF1CE75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21AAEC-DE6B-4CB0-BC1A-C18581E0DA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E6D771-7B6E-455F-8F39-48E60A230D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DD1964-FDD8-4DBB-9C13-7AAC486B095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4AE632-BE98-4818-B45E-CE987B51C7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6A9D94-9AFD-4676-A849-859CEE183FD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5,768
5,727
69.52
5,588,345
5,155,928
418,857
2,918,114
3,578,395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59E559-E216-40B5-A235-992D940D39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D1DCD03-3B17-4BF4-91F9-B862974CF7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7CD720-7A9E-41BD-884E-2AF535D20C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39367E-8C52-44CA-AFD2-F00CFBF51D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49E4E0-B8B9-4AA1-B8B8-299EAFE723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1DAE87-DA5B-49FA-BBC4-F79EA0E5D73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64F686-AECD-4567-803A-378A45E428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11FDB1-2E7D-4F70-A18F-A8CC9B01AE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1F01564-608B-431B-A8F6-EA7086CAF7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04304D-0C1B-499D-B415-24C0B133F5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6C1CEF-C60D-4908-84E5-11FDBAFA45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1B9E7D-E3B5-4AC6-946B-1F4BE394B3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109D42-2061-4BB7-B0D5-FC15BC78450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6EDD43-B547-4134-9381-C348A2994F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477FBF-605B-4A02-9293-DB94E5378F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BCE385-8DB1-471D-95E0-93CC875D82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61B486-388E-4880-BF86-AFF3991DD8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90970B-73C9-4523-A22D-C64E483C42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88711A-0006-4F57-A893-D7904CB0AE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E438868-512D-48A8-BEF3-5662389B289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5A37EB2-833C-430C-943B-19616541ED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475D7E-5278-4817-AE77-499434DF11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82A395-0F5A-4249-B4B8-6E575C8F86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060C08-2FB4-46F5-A3A8-66CF87E9CF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CB549F-7A68-4A7E-9EA1-DCC7AD98DC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58EF1C-2260-4369-87F6-E8431DDE93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79AF70D-E189-48A3-B727-822ECB24CB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BFD4D63-F527-4FD6-9D08-E95AF1DAC5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E5B0A8-59FC-4B56-8500-C205DA0F8E7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8D32EF-36EC-4379-A0F1-5B6B8D02CF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8416EE2-517A-4DC1-823F-478AF52C66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C26A52-E446-47F4-83FD-C7DBE234BC1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9ACDA00-3B4A-478A-9A37-71E0DCD9FBF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5C8DBB7-6E98-4740-AF04-5F92DEE64E6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8605AA8-1530-4B5E-9E66-6FECEF977BC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12C9150-25F1-4C4B-AB5C-E1B18A08A90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8DB26A8-0BFC-432B-9BCD-D2A2DC69049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001B57D-EC69-4F87-BE9E-C4527E53C94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6EF861F-0F02-47E9-85F3-C3FAAD58A45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7983D60-78DC-4DD2-ADED-5E3F3A4331F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4B44285-63B4-44A4-9C4B-AF0C855A9AE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56BE749-2106-4B48-8AEE-8FC2BB53697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7455580-3222-4659-9529-CC242B1AB92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BF11BFF-3C35-4D61-9220-34D0C3C520D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43F6A32-A265-4919-BD61-B55B337F95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2F1DE66-9B59-481F-9CB8-B817C42929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DEA3B537-A180-4AAB-A4A2-EFCA6BF3673F}"/>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BD7AF7D7-7B59-4C7A-8A3D-DED231B6081A}"/>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BA1192E5-21A8-4C27-814E-073859D865A1}"/>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E2F4FB6B-2343-41B0-BF3F-FBE35B94936E}"/>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F796B594-63E4-4A66-B684-30991382AE2D}"/>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69692E0A-4852-4C3B-BCE6-406539AD1EA2}"/>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95A73AF3-33B2-4699-A4B0-875F25F61F04}"/>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72D3281B-248C-4EE1-A9FA-1823EC8CB1B9}"/>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1DB4BA83-9BAA-4DD4-83CD-145CC258EB3F}"/>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AAC34C95-3A9F-4B8F-9F98-AB30F58AA482}"/>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B131FD64-A7D6-421C-8A51-B59BD14EAF8A}"/>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9D1B9E4-36AD-48D3-87E8-F0B93F02518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19C1BD-7290-400A-BBCA-60BEF4BED1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108702-1E62-4A01-83C5-DB05F7D422F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A4445DA-1E61-4078-9602-BCAFB355AD7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9F8C379-1D9E-47BC-A1DB-D3A2359A210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a:extLst>
            <a:ext uri="{FF2B5EF4-FFF2-40B4-BE49-F238E27FC236}">
              <a16:creationId xmlns:a16="http://schemas.microsoft.com/office/drawing/2014/main" id="{15F17600-B702-4636-8214-D70BE13ADE14}"/>
            </a:ext>
          </a:extLst>
        </xdr:cNvPr>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a:extLst>
            <a:ext uri="{FF2B5EF4-FFF2-40B4-BE49-F238E27FC236}">
              <a16:creationId xmlns:a16="http://schemas.microsoft.com/office/drawing/2014/main" id="{5DF921F5-9A26-4233-BCCD-6FB506142713}"/>
            </a:ext>
          </a:extLst>
        </xdr:cNvPr>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E5A2C1FD-8F0B-49F5-9FB1-31D2C2C15ABE}"/>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a:extLst>
            <a:ext uri="{FF2B5EF4-FFF2-40B4-BE49-F238E27FC236}">
              <a16:creationId xmlns:a16="http://schemas.microsoft.com/office/drawing/2014/main" id="{AFD4B5B6-1DD7-4D25-9075-F449019E18B8}"/>
            </a:ext>
          </a:extLst>
        </xdr:cNvPr>
        <xdr:cNvCxnSpPr/>
      </xdr:nvCxnSpPr>
      <xdr:spPr>
        <a:xfrm>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B27CB39F-4DA1-49F3-8D4F-7B0985ABD0E2}"/>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76FB19BF-BD32-4824-9727-784463357702}"/>
            </a:ext>
          </a:extLst>
        </xdr:cNvPr>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6A4165C9-0AB7-4F1F-A194-C04FBF75FD52}"/>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7F923A88-1E1A-4C58-AA0F-6D7E11930962}"/>
            </a:ext>
          </a:extLst>
        </xdr:cNvPr>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7439</xdr:rowOff>
    </xdr:from>
    <xdr:to>
      <xdr:col>6</xdr:col>
      <xdr:colOff>38100</xdr:colOff>
      <xdr:row>37</xdr:row>
      <xdr:rowOff>109039</xdr:rowOff>
    </xdr:to>
    <xdr:sp macro="" textlink="">
      <xdr:nvSpPr>
        <xdr:cNvPr id="82" name="楕円 81">
          <a:extLst>
            <a:ext uri="{FF2B5EF4-FFF2-40B4-BE49-F238E27FC236}">
              <a16:creationId xmlns:a16="http://schemas.microsoft.com/office/drawing/2014/main" id="{A04DC1E1-974E-4F55-BA38-C69A439ACCF3}"/>
            </a:ext>
          </a:extLst>
        </xdr:cNvPr>
        <xdr:cNvSpPr/>
      </xdr:nvSpPr>
      <xdr:spPr>
        <a:xfrm>
          <a:off x="1079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58239</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04AF6F10-CAD0-4179-8D2E-D7A0C31D5974}"/>
            </a:ext>
          </a:extLst>
        </xdr:cNvPr>
        <xdr:cNvCxnSpPr/>
      </xdr:nvCxnSpPr>
      <xdr:spPr>
        <a:xfrm>
          <a:off x="1130300" y="640188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207AAC83-5794-4A00-AED0-186887B2AD6A}"/>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45B6783C-1C5B-4BD5-A4A0-9F6EB3D49045}"/>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A26C442C-7033-43A3-B06F-151CC7E6B662}"/>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4C030021-2BAB-4674-B996-C57ED8D50CFA}"/>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150F3724-83A6-49AD-9048-DD02EE550232}"/>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9152E175-A69C-4970-B68F-1B8751789E96}"/>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00F39A7E-C071-4933-807E-B9473C9B73FE}"/>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91" name="n_4mainValue【図書館】&#10;有形固定資産減価償却率">
          <a:extLst>
            <a:ext uri="{FF2B5EF4-FFF2-40B4-BE49-F238E27FC236}">
              <a16:creationId xmlns:a16="http://schemas.microsoft.com/office/drawing/2014/main" id="{E21CCFA8-77BC-4426-9903-B02DE00B9B9B}"/>
            </a:ext>
          </a:extLst>
        </xdr:cNvPr>
        <xdr:cNvSpPr txBox="1"/>
      </xdr:nvSpPr>
      <xdr:spPr>
        <a:xfrm>
          <a:off x="927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AB4DAAE-49B6-4F4B-B1D1-763399D654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49151C0-2402-4301-AAEF-977AF9389D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2F20503-BFFA-4427-BA96-D849AB4F86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F56160C-A36F-4E24-B12F-876EB921BE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769BFB8-8242-48CB-8C38-E06DB8CDD35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200BB6C-FEBC-438F-90FD-1FBB8C4DF7D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527E3B-3307-42E8-A7E3-A40CEA2F19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D39A805-ECE7-46EF-9204-348E55D2FF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0D2A6A1-7017-44C4-A9E2-AD2389F9B85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B6B8EE7-9BFB-42AF-8445-7E06E351F9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71A087D1-9555-44EA-98DE-8BAE31A0BBC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33F1D9F-B6A9-4208-9511-5C711D7B5C7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9C1DF3FB-CDD1-4AF6-A24D-98D25C822C8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95F418EA-9F6A-41A1-A1BA-375A23331069}"/>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503EA488-D31E-4D68-84D2-C59DA74A30B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82B39590-BFA7-48E7-9BEA-F87E040B1DE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2D267E8F-2F4F-4871-AB50-BC771FB1D11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D5499044-9FC5-4BCF-93D9-1109B7ACCC0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CF93DD46-AE45-4EB5-9E74-16ADAE6C17F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AB0FE41F-C889-4A7A-B120-9FDFEE7AA8D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E3146B7C-D402-4B3A-B48A-A2E04CD3412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6884F451-DF1B-4176-A93A-38DD87D4E29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5F5EC8F0-91BE-45F0-9A3D-A99D57B75E7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967C59B3-90E6-4002-8F69-C25FAD51716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FF4AE705-43A0-4D6B-B036-F0D594D88B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32D0AE45-5D27-41F3-B142-5870259D718B}"/>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4BF96048-C8FA-4236-8CD8-AC69DEB9411A}"/>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E346FDC8-5B66-460D-BE34-1BACFE6CFC57}"/>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2B583D24-1AE9-4D63-AF73-7E2352FCCE5B}"/>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878DDDD0-20AE-4396-AF66-4708000EA6AA}"/>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BF9F2029-A01E-487F-8319-C42327FC6BDD}"/>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F2DDD34D-EEB2-4FEA-92F6-9F72A4239660}"/>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3667E0A3-170F-4CF2-BEB3-32A084EBEB57}"/>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E9CE22C7-D740-420F-B16D-362286F993F5}"/>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C9B4297D-F660-4B65-A54E-C36BFE3D25E1}"/>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9B4443F7-4F92-429C-829F-51B737CEB8D4}"/>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9CEC36B-2AED-408E-A51E-2502790909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C684BA3-43A3-4593-ABE5-21962F9FBC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35783A0-6CFB-494D-8BE2-0A0453BB5E6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4E6B073-52C4-4EB0-B112-126EC88D35C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3DCC65BF-60E3-4C9F-AE8C-0AB4AB263E5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56424</xdr:rowOff>
    </xdr:from>
    <xdr:to>
      <xdr:col>55</xdr:col>
      <xdr:colOff>50800</xdr:colOff>
      <xdr:row>39</xdr:row>
      <xdr:rowOff>158024</xdr:rowOff>
    </xdr:to>
    <xdr:sp macro="" textlink="">
      <xdr:nvSpPr>
        <xdr:cNvPr id="133" name="楕円 132">
          <a:extLst>
            <a:ext uri="{FF2B5EF4-FFF2-40B4-BE49-F238E27FC236}">
              <a16:creationId xmlns:a16="http://schemas.microsoft.com/office/drawing/2014/main" id="{3F0D95B1-1C9D-40D7-8BD9-0B3AE9BB28B5}"/>
            </a:ext>
          </a:extLst>
        </xdr:cNvPr>
        <xdr:cNvSpPr/>
      </xdr:nvSpPr>
      <xdr:spPr>
        <a:xfrm>
          <a:off x="10426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34851</xdr:rowOff>
    </xdr:from>
    <xdr:ext cx="469744" cy="259045"/>
    <xdr:sp macro="" textlink="">
      <xdr:nvSpPr>
        <xdr:cNvPr id="134" name="【図書館】&#10;一人当たり面積該当値テキスト">
          <a:extLst>
            <a:ext uri="{FF2B5EF4-FFF2-40B4-BE49-F238E27FC236}">
              <a16:creationId xmlns:a16="http://schemas.microsoft.com/office/drawing/2014/main" id="{CBD622C9-7AD0-4EAF-8B11-EEDF931F49DB}"/>
            </a:ext>
          </a:extLst>
        </xdr:cNvPr>
        <xdr:cNvSpPr txBox="1"/>
      </xdr:nvSpPr>
      <xdr:spPr>
        <a:xfrm>
          <a:off x="10515600" y="672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62956</xdr:rowOff>
    </xdr:from>
    <xdr:to>
      <xdr:col>50</xdr:col>
      <xdr:colOff>165100</xdr:colOff>
      <xdr:row>39</xdr:row>
      <xdr:rowOff>164556</xdr:rowOff>
    </xdr:to>
    <xdr:sp macro="" textlink="">
      <xdr:nvSpPr>
        <xdr:cNvPr id="135" name="楕円 134">
          <a:extLst>
            <a:ext uri="{FF2B5EF4-FFF2-40B4-BE49-F238E27FC236}">
              <a16:creationId xmlns:a16="http://schemas.microsoft.com/office/drawing/2014/main" id="{12C7B8E6-A5AA-446C-A686-3D8441F447FC}"/>
            </a:ext>
          </a:extLst>
        </xdr:cNvPr>
        <xdr:cNvSpPr/>
      </xdr:nvSpPr>
      <xdr:spPr>
        <a:xfrm>
          <a:off x="9588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107224</xdr:rowOff>
    </xdr:from>
    <xdr:to>
      <xdr:col>55</xdr:col>
      <xdr:colOff>0</xdr:colOff>
      <xdr:row>39</xdr:row>
      <xdr:rowOff>113756</xdr:rowOff>
    </xdr:to>
    <xdr:cxnSp macro="">
      <xdr:nvCxnSpPr>
        <xdr:cNvPr id="136" name="直線コネクタ 135">
          <a:extLst>
            <a:ext uri="{FF2B5EF4-FFF2-40B4-BE49-F238E27FC236}">
              <a16:creationId xmlns:a16="http://schemas.microsoft.com/office/drawing/2014/main" id="{1F5DC890-A056-4236-A8F6-9BD2BB42B392}"/>
            </a:ext>
          </a:extLst>
        </xdr:cNvPr>
        <xdr:cNvCxnSpPr/>
      </xdr:nvCxnSpPr>
      <xdr:spPr>
        <a:xfrm flipV="1">
          <a:off x="9639300" y="67937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62956</xdr:rowOff>
    </xdr:from>
    <xdr:to>
      <xdr:col>46</xdr:col>
      <xdr:colOff>38100</xdr:colOff>
      <xdr:row>39</xdr:row>
      <xdr:rowOff>164556</xdr:rowOff>
    </xdr:to>
    <xdr:sp macro="" textlink="">
      <xdr:nvSpPr>
        <xdr:cNvPr id="137" name="楕円 136">
          <a:extLst>
            <a:ext uri="{FF2B5EF4-FFF2-40B4-BE49-F238E27FC236}">
              <a16:creationId xmlns:a16="http://schemas.microsoft.com/office/drawing/2014/main" id="{671AA205-D287-48B5-852F-8120CF1801FD}"/>
            </a:ext>
          </a:extLst>
        </xdr:cNvPr>
        <xdr:cNvSpPr/>
      </xdr:nvSpPr>
      <xdr:spPr>
        <a:xfrm>
          <a:off x="8699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113756</xdr:rowOff>
    </xdr:from>
    <xdr:to>
      <xdr:col>50</xdr:col>
      <xdr:colOff>114300</xdr:colOff>
      <xdr:row>39</xdr:row>
      <xdr:rowOff>113756</xdr:rowOff>
    </xdr:to>
    <xdr:cxnSp macro="">
      <xdr:nvCxnSpPr>
        <xdr:cNvPr id="138" name="直線コネクタ 137">
          <a:extLst>
            <a:ext uri="{FF2B5EF4-FFF2-40B4-BE49-F238E27FC236}">
              <a16:creationId xmlns:a16="http://schemas.microsoft.com/office/drawing/2014/main" id="{4BFAEB7D-680C-47A2-A306-B0B24BB20854}"/>
            </a:ext>
          </a:extLst>
        </xdr:cNvPr>
        <xdr:cNvCxnSpPr/>
      </xdr:nvCxnSpPr>
      <xdr:spPr>
        <a:xfrm>
          <a:off x="8750300" y="6800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69487</xdr:rowOff>
    </xdr:from>
    <xdr:to>
      <xdr:col>41</xdr:col>
      <xdr:colOff>101600</xdr:colOff>
      <xdr:row>39</xdr:row>
      <xdr:rowOff>171087</xdr:rowOff>
    </xdr:to>
    <xdr:sp macro="" textlink="">
      <xdr:nvSpPr>
        <xdr:cNvPr id="139" name="楕円 138">
          <a:extLst>
            <a:ext uri="{FF2B5EF4-FFF2-40B4-BE49-F238E27FC236}">
              <a16:creationId xmlns:a16="http://schemas.microsoft.com/office/drawing/2014/main" id="{95B7BD84-D409-4A20-9BEF-6B8DBF712B7D}"/>
            </a:ext>
          </a:extLst>
        </xdr:cNvPr>
        <xdr:cNvSpPr/>
      </xdr:nvSpPr>
      <xdr:spPr>
        <a:xfrm>
          <a:off x="7810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113756</xdr:rowOff>
    </xdr:from>
    <xdr:to>
      <xdr:col>45</xdr:col>
      <xdr:colOff>177800</xdr:colOff>
      <xdr:row>39</xdr:row>
      <xdr:rowOff>120287</xdr:rowOff>
    </xdr:to>
    <xdr:cxnSp macro="">
      <xdr:nvCxnSpPr>
        <xdr:cNvPr id="140" name="直線コネクタ 139">
          <a:extLst>
            <a:ext uri="{FF2B5EF4-FFF2-40B4-BE49-F238E27FC236}">
              <a16:creationId xmlns:a16="http://schemas.microsoft.com/office/drawing/2014/main" id="{EFFA386D-E319-4E75-9277-1739B3A6CA18}"/>
            </a:ext>
          </a:extLst>
        </xdr:cNvPr>
        <xdr:cNvCxnSpPr/>
      </xdr:nvCxnSpPr>
      <xdr:spPr>
        <a:xfrm flipV="1">
          <a:off x="7861300" y="6800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167459</xdr:rowOff>
    </xdr:from>
    <xdr:to>
      <xdr:col>36</xdr:col>
      <xdr:colOff>165100</xdr:colOff>
      <xdr:row>40</xdr:row>
      <xdr:rowOff>97609</xdr:rowOff>
    </xdr:to>
    <xdr:sp macro="" textlink="">
      <xdr:nvSpPr>
        <xdr:cNvPr id="141" name="楕円 140">
          <a:extLst>
            <a:ext uri="{FF2B5EF4-FFF2-40B4-BE49-F238E27FC236}">
              <a16:creationId xmlns:a16="http://schemas.microsoft.com/office/drawing/2014/main" id="{6267C2AD-540E-43E0-991B-B70DE25CD79C}"/>
            </a:ext>
          </a:extLst>
        </xdr:cNvPr>
        <xdr:cNvSpPr/>
      </xdr:nvSpPr>
      <xdr:spPr>
        <a:xfrm>
          <a:off x="6921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120287</xdr:rowOff>
    </xdr:from>
    <xdr:to>
      <xdr:col>41</xdr:col>
      <xdr:colOff>50800</xdr:colOff>
      <xdr:row>40</xdr:row>
      <xdr:rowOff>46809</xdr:rowOff>
    </xdr:to>
    <xdr:cxnSp macro="">
      <xdr:nvCxnSpPr>
        <xdr:cNvPr id="142" name="直線コネクタ 141">
          <a:extLst>
            <a:ext uri="{FF2B5EF4-FFF2-40B4-BE49-F238E27FC236}">
              <a16:creationId xmlns:a16="http://schemas.microsoft.com/office/drawing/2014/main" id="{A0F685C8-7084-44E6-91A9-067AF6A32166}"/>
            </a:ext>
          </a:extLst>
        </xdr:cNvPr>
        <xdr:cNvCxnSpPr/>
      </xdr:nvCxnSpPr>
      <xdr:spPr>
        <a:xfrm flipV="1">
          <a:off x="6972300" y="680683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43" name="n_1aveValue【図書館】&#10;一人当たり面積">
          <a:extLst>
            <a:ext uri="{FF2B5EF4-FFF2-40B4-BE49-F238E27FC236}">
              <a16:creationId xmlns:a16="http://schemas.microsoft.com/office/drawing/2014/main" id="{9CBEA0E6-1043-4BE8-A4B1-44FCF58D63F6}"/>
            </a:ext>
          </a:extLst>
        </xdr:cNvPr>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a:extLst>
            <a:ext uri="{FF2B5EF4-FFF2-40B4-BE49-F238E27FC236}">
              <a16:creationId xmlns:a16="http://schemas.microsoft.com/office/drawing/2014/main" id="{6CD27079-E380-458C-8F68-BF2F95928D31}"/>
            </a:ext>
          </a:extLst>
        </xdr:cNvPr>
        <xdr:cNvSpPr txBox="1"/>
      </xdr:nvSpPr>
      <xdr:spPr>
        <a:xfrm>
          <a:off x="8515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a:extLst>
            <a:ext uri="{FF2B5EF4-FFF2-40B4-BE49-F238E27FC236}">
              <a16:creationId xmlns:a16="http://schemas.microsoft.com/office/drawing/2014/main" id="{ED21C24B-958A-4BCE-BC55-359DEA8D8F17}"/>
            </a:ext>
          </a:extLst>
        </xdr:cNvPr>
        <xdr:cNvSpPr txBox="1"/>
      </xdr:nvSpPr>
      <xdr:spPr>
        <a:xfrm>
          <a:off x="7626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137721</xdr:rowOff>
    </xdr:from>
    <xdr:ext cx="469744" cy="259045"/>
    <xdr:sp macro="" textlink="">
      <xdr:nvSpPr>
        <xdr:cNvPr id="146" name="n_4aveValue【図書館】&#10;一人当たり面積">
          <a:extLst>
            <a:ext uri="{FF2B5EF4-FFF2-40B4-BE49-F238E27FC236}">
              <a16:creationId xmlns:a16="http://schemas.microsoft.com/office/drawing/2014/main" id="{B193D41B-FB7C-4576-AD84-F5FAC046167D}"/>
            </a:ext>
          </a:extLst>
        </xdr:cNvPr>
        <xdr:cNvSpPr txBox="1"/>
      </xdr:nvSpPr>
      <xdr:spPr>
        <a:xfrm>
          <a:off x="6737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9633</xdr:rowOff>
    </xdr:from>
    <xdr:ext cx="469744" cy="259045"/>
    <xdr:sp macro="" textlink="">
      <xdr:nvSpPr>
        <xdr:cNvPr id="147" name="n_1mainValue【図書館】&#10;一人当たり面積">
          <a:extLst>
            <a:ext uri="{FF2B5EF4-FFF2-40B4-BE49-F238E27FC236}">
              <a16:creationId xmlns:a16="http://schemas.microsoft.com/office/drawing/2014/main" id="{215177C2-F796-4900-B5F2-E7D6C3A338F1}"/>
            </a:ext>
          </a:extLst>
        </xdr:cNvPr>
        <xdr:cNvSpPr txBox="1"/>
      </xdr:nvSpPr>
      <xdr:spPr>
        <a:xfrm>
          <a:off x="93917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9633</xdr:rowOff>
    </xdr:from>
    <xdr:ext cx="469744" cy="259045"/>
    <xdr:sp macro="" textlink="">
      <xdr:nvSpPr>
        <xdr:cNvPr id="148" name="n_2mainValue【図書館】&#10;一人当たり面積">
          <a:extLst>
            <a:ext uri="{FF2B5EF4-FFF2-40B4-BE49-F238E27FC236}">
              <a16:creationId xmlns:a16="http://schemas.microsoft.com/office/drawing/2014/main" id="{D6529844-E3D3-410B-BF7A-8183DFA3E744}"/>
            </a:ext>
          </a:extLst>
        </xdr:cNvPr>
        <xdr:cNvSpPr txBox="1"/>
      </xdr:nvSpPr>
      <xdr:spPr>
        <a:xfrm>
          <a:off x="8515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16164</xdr:rowOff>
    </xdr:from>
    <xdr:ext cx="469744" cy="259045"/>
    <xdr:sp macro="" textlink="">
      <xdr:nvSpPr>
        <xdr:cNvPr id="149" name="n_3mainValue【図書館】&#10;一人当たり面積">
          <a:extLst>
            <a:ext uri="{FF2B5EF4-FFF2-40B4-BE49-F238E27FC236}">
              <a16:creationId xmlns:a16="http://schemas.microsoft.com/office/drawing/2014/main" id="{FA389515-65A2-4981-9B7A-27B16404F679}"/>
            </a:ext>
          </a:extLst>
        </xdr:cNvPr>
        <xdr:cNvSpPr txBox="1"/>
      </xdr:nvSpPr>
      <xdr:spPr>
        <a:xfrm>
          <a:off x="7626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114136</xdr:rowOff>
    </xdr:from>
    <xdr:ext cx="469744" cy="259045"/>
    <xdr:sp macro="" textlink="">
      <xdr:nvSpPr>
        <xdr:cNvPr id="150" name="n_4mainValue【図書館】&#10;一人当たり面積">
          <a:extLst>
            <a:ext uri="{FF2B5EF4-FFF2-40B4-BE49-F238E27FC236}">
              <a16:creationId xmlns:a16="http://schemas.microsoft.com/office/drawing/2014/main" id="{93B8A856-7B57-412A-8FCD-91D93F5410EA}"/>
            </a:ext>
          </a:extLst>
        </xdr:cNvPr>
        <xdr:cNvSpPr txBox="1"/>
      </xdr:nvSpPr>
      <xdr:spPr>
        <a:xfrm>
          <a:off x="6737427" y="662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AA1DB9E8-531D-4603-AE46-9276715B2B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3DD2BB5-A35E-452E-B218-A8CBA3F4710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90AE6CD-EEA3-48C1-95FF-68A60E57C2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33E8E0D-031D-4B15-A8B8-6359CC47B7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4611045-AA9E-4634-8DAC-9E2F831701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501087C-0709-45E4-9955-CE06BF463B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895E94A3-8769-413A-8C7A-77172996A0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DD36E81-8BBE-4C30-9542-A2824FDE2A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F8C2076B-E734-4F44-9DF1-E4E75D4DC9D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39E3447-7071-4848-BB6E-99120B2540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B821B3EB-195B-4C07-ACAE-E2808F07B74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DD1A5AEA-5BAB-498D-B045-B5100E151EF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540F9309-B3B0-4657-997D-D5FEE83A267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9D4293C2-5607-42C5-A76B-2535B206DB9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76781250-D6F8-4AAD-BA39-8CA96BCA7EF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D46F1F8C-69A3-4470-A7EA-EB22E5BC321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61E17E52-3113-4362-A546-A9E066C506B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1E22F5BF-46B7-4EDA-9910-35681B06A77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41C38BCC-BA80-4232-A0B8-20409D9951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9700539E-D8F1-49A7-9207-6F88DBDC141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58E9ADFD-EAD6-4651-A25C-A468F2C4486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AB3C32AB-3DE3-497D-A937-66EBC855824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E858EE34-6E01-4571-8E49-44F87992D48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F59D6200-663D-4DFB-9EBB-4C0C24E38C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576EEFD3-0A07-46A4-9B41-95D1F58C2E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01D7D5A0-1FD5-4FCF-AFE9-7695ECC5C93B}"/>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166E79ED-0630-4578-ADA3-F798EDE6BED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2B6B74D3-1E74-4281-B3A6-E719BA1A3C5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4DA57BAB-D0E5-4545-A3F6-8424BC7F94C7}"/>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CB215676-39FC-4E0F-818A-A59CB6825A27}"/>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801BFCDC-F747-4386-96E4-2437359ED7B7}"/>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2EFFADE0-161B-4C7F-8081-C4184C15652A}"/>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83" name="フローチャート: 判断 182">
          <a:extLst>
            <a:ext uri="{FF2B5EF4-FFF2-40B4-BE49-F238E27FC236}">
              <a16:creationId xmlns:a16="http://schemas.microsoft.com/office/drawing/2014/main" id="{C7D64037-D4DE-4469-844A-5259DC7A8CA0}"/>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4" name="フローチャート: 判断 183">
          <a:extLst>
            <a:ext uri="{FF2B5EF4-FFF2-40B4-BE49-F238E27FC236}">
              <a16:creationId xmlns:a16="http://schemas.microsoft.com/office/drawing/2014/main" id="{18736AF0-5744-4E5C-94D2-24B008D131BD}"/>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85" name="フローチャート: 判断 184">
          <a:extLst>
            <a:ext uri="{FF2B5EF4-FFF2-40B4-BE49-F238E27FC236}">
              <a16:creationId xmlns:a16="http://schemas.microsoft.com/office/drawing/2014/main" id="{F908B03D-D5D6-4B63-B459-A24139E6E6B2}"/>
            </a:ext>
          </a:extLst>
        </xdr:cNvPr>
        <xdr:cNvSpPr/>
      </xdr:nvSpPr>
      <xdr:spPr>
        <a:xfrm>
          <a:off x="1968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138612</xdr:rowOff>
    </xdr:from>
    <xdr:to>
      <xdr:col>6</xdr:col>
      <xdr:colOff>38100</xdr:colOff>
      <xdr:row>61</xdr:row>
      <xdr:rowOff>68762</xdr:rowOff>
    </xdr:to>
    <xdr:sp macro="" textlink="">
      <xdr:nvSpPr>
        <xdr:cNvPr id="186" name="フローチャート: 判断 185">
          <a:extLst>
            <a:ext uri="{FF2B5EF4-FFF2-40B4-BE49-F238E27FC236}">
              <a16:creationId xmlns:a16="http://schemas.microsoft.com/office/drawing/2014/main" id="{1DFC5767-0D1D-44AC-9FB3-01DCB46BF54A}"/>
            </a:ext>
          </a:extLst>
        </xdr:cNvPr>
        <xdr:cNvSpPr/>
      </xdr:nvSpPr>
      <xdr:spPr>
        <a:xfrm>
          <a:off x="1079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B86D2B0-E961-455E-AB14-C5B5A3AB10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B6D1807-A4BC-4E12-9C23-9AC1F3A2B1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29ED835-F76C-43CD-80BB-26F83A2BF5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E3F0A76-9334-48B3-93B4-A01E5145722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C6ADBA70-9B3C-4340-A21A-387350AD28D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92" name="楕円 191">
          <a:extLst>
            <a:ext uri="{FF2B5EF4-FFF2-40B4-BE49-F238E27FC236}">
              <a16:creationId xmlns:a16="http://schemas.microsoft.com/office/drawing/2014/main" id="{FC630F85-B8AB-40C2-9355-14283866F2C1}"/>
            </a:ext>
          </a:extLst>
        </xdr:cNvPr>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82A0A8BA-163E-42A6-94C4-0B1FBA5D1DDC}"/>
            </a:ext>
          </a:extLst>
        </xdr:cNvPr>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30843</xdr:rowOff>
    </xdr:from>
    <xdr:to>
      <xdr:col>20</xdr:col>
      <xdr:colOff>38100</xdr:colOff>
      <xdr:row>62</xdr:row>
      <xdr:rowOff>132443</xdr:rowOff>
    </xdr:to>
    <xdr:sp macro="" textlink="">
      <xdr:nvSpPr>
        <xdr:cNvPr id="194" name="楕円 193">
          <a:extLst>
            <a:ext uri="{FF2B5EF4-FFF2-40B4-BE49-F238E27FC236}">
              <a16:creationId xmlns:a16="http://schemas.microsoft.com/office/drawing/2014/main" id="{92AB94F8-4FF8-4DBA-8A28-2173B73CDE41}"/>
            </a:ext>
          </a:extLst>
        </xdr:cNvPr>
        <xdr:cNvSpPr/>
      </xdr:nvSpPr>
      <xdr:spPr>
        <a:xfrm>
          <a:off x="3746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81643</xdr:rowOff>
    </xdr:to>
    <xdr:cxnSp macro="">
      <xdr:nvCxnSpPr>
        <xdr:cNvPr id="195" name="直線コネクタ 194">
          <a:extLst>
            <a:ext uri="{FF2B5EF4-FFF2-40B4-BE49-F238E27FC236}">
              <a16:creationId xmlns:a16="http://schemas.microsoft.com/office/drawing/2014/main" id="{CFCCEF0F-AAA4-47F4-9EBF-3661F93ABAB3}"/>
            </a:ext>
          </a:extLst>
        </xdr:cNvPr>
        <xdr:cNvCxnSpPr/>
      </xdr:nvCxnSpPr>
      <xdr:spPr>
        <a:xfrm flipV="1">
          <a:off x="3797300" y="106854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196" name="楕円 195">
          <a:extLst>
            <a:ext uri="{FF2B5EF4-FFF2-40B4-BE49-F238E27FC236}">
              <a16:creationId xmlns:a16="http://schemas.microsoft.com/office/drawing/2014/main" id="{52ED85DF-3594-4B2C-BC2D-45F7AC3F285C}"/>
            </a:ext>
          </a:extLst>
        </xdr:cNvPr>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81643</xdr:rowOff>
    </xdr:to>
    <xdr:cxnSp macro="">
      <xdr:nvCxnSpPr>
        <xdr:cNvPr id="197" name="直線コネクタ 196">
          <a:extLst>
            <a:ext uri="{FF2B5EF4-FFF2-40B4-BE49-F238E27FC236}">
              <a16:creationId xmlns:a16="http://schemas.microsoft.com/office/drawing/2014/main" id="{CCC8E565-8FD1-4366-A777-F4BC7BD66BA0}"/>
            </a:ext>
          </a:extLst>
        </xdr:cNvPr>
        <xdr:cNvCxnSpPr/>
      </xdr:nvCxnSpPr>
      <xdr:spPr>
        <a:xfrm>
          <a:off x="2908300" y="106919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151674</xdr:rowOff>
    </xdr:from>
    <xdr:to>
      <xdr:col>10</xdr:col>
      <xdr:colOff>165100</xdr:colOff>
      <xdr:row>62</xdr:row>
      <xdr:rowOff>81824</xdr:rowOff>
    </xdr:to>
    <xdr:sp macro="" textlink="">
      <xdr:nvSpPr>
        <xdr:cNvPr id="198" name="楕円 197">
          <a:extLst>
            <a:ext uri="{FF2B5EF4-FFF2-40B4-BE49-F238E27FC236}">
              <a16:creationId xmlns:a16="http://schemas.microsoft.com/office/drawing/2014/main" id="{54E2655C-E66A-42F3-999D-0959F93AC6EC}"/>
            </a:ext>
          </a:extLst>
        </xdr:cNvPr>
        <xdr:cNvSpPr/>
      </xdr:nvSpPr>
      <xdr:spPr>
        <a:xfrm>
          <a:off x="1968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31024</xdr:rowOff>
    </xdr:from>
    <xdr:to>
      <xdr:col>15</xdr:col>
      <xdr:colOff>50800</xdr:colOff>
      <xdr:row>62</xdr:row>
      <xdr:rowOff>62049</xdr:rowOff>
    </xdr:to>
    <xdr:cxnSp macro="">
      <xdr:nvCxnSpPr>
        <xdr:cNvPr id="199" name="直線コネクタ 198">
          <a:extLst>
            <a:ext uri="{FF2B5EF4-FFF2-40B4-BE49-F238E27FC236}">
              <a16:creationId xmlns:a16="http://schemas.microsoft.com/office/drawing/2014/main" id="{346A2689-8710-4C9B-B7CB-99B8EC28ACE6}"/>
            </a:ext>
          </a:extLst>
        </xdr:cNvPr>
        <xdr:cNvCxnSpPr/>
      </xdr:nvCxnSpPr>
      <xdr:spPr>
        <a:xfrm>
          <a:off x="2019300" y="106609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119017</xdr:rowOff>
    </xdr:from>
    <xdr:to>
      <xdr:col>6</xdr:col>
      <xdr:colOff>38100</xdr:colOff>
      <xdr:row>62</xdr:row>
      <xdr:rowOff>49167</xdr:rowOff>
    </xdr:to>
    <xdr:sp macro="" textlink="">
      <xdr:nvSpPr>
        <xdr:cNvPr id="200" name="楕円 199">
          <a:extLst>
            <a:ext uri="{FF2B5EF4-FFF2-40B4-BE49-F238E27FC236}">
              <a16:creationId xmlns:a16="http://schemas.microsoft.com/office/drawing/2014/main" id="{AA3E65D4-5E2D-4E61-905E-C00EDDC94266}"/>
            </a:ext>
          </a:extLst>
        </xdr:cNvPr>
        <xdr:cNvSpPr/>
      </xdr:nvSpPr>
      <xdr:spPr>
        <a:xfrm>
          <a:off x="1079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169817</xdr:rowOff>
    </xdr:from>
    <xdr:to>
      <xdr:col>10</xdr:col>
      <xdr:colOff>114300</xdr:colOff>
      <xdr:row>62</xdr:row>
      <xdr:rowOff>31024</xdr:rowOff>
    </xdr:to>
    <xdr:cxnSp macro="">
      <xdr:nvCxnSpPr>
        <xdr:cNvPr id="201" name="直線コネクタ 200">
          <a:extLst>
            <a:ext uri="{FF2B5EF4-FFF2-40B4-BE49-F238E27FC236}">
              <a16:creationId xmlns:a16="http://schemas.microsoft.com/office/drawing/2014/main" id="{50D5B601-2784-487D-80CE-DBBA2FDD7040}"/>
            </a:ext>
          </a:extLst>
        </xdr:cNvPr>
        <xdr:cNvCxnSpPr/>
      </xdr:nvCxnSpPr>
      <xdr:spPr>
        <a:xfrm>
          <a:off x="1130300" y="106282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202" name="n_1aveValue【体育館・プール】&#10;有形固定資産減価償却率">
          <a:extLst>
            <a:ext uri="{FF2B5EF4-FFF2-40B4-BE49-F238E27FC236}">
              <a16:creationId xmlns:a16="http://schemas.microsoft.com/office/drawing/2014/main" id="{345DF686-9AB5-40EF-99F6-5DB2059E7233}"/>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3" name="n_2aveValue【体育館・プール】&#10;有形固定資産減価償却率">
          <a:extLst>
            <a:ext uri="{FF2B5EF4-FFF2-40B4-BE49-F238E27FC236}">
              <a16:creationId xmlns:a16="http://schemas.microsoft.com/office/drawing/2014/main" id="{D5A9EA49-E007-485C-87F3-B270D98ED234}"/>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150603</xdr:rowOff>
    </xdr:from>
    <xdr:ext cx="405111" cy="259045"/>
    <xdr:sp macro="" textlink="">
      <xdr:nvSpPr>
        <xdr:cNvPr id="204" name="n_3aveValue【体育館・プール】&#10;有形固定資産減価償却率">
          <a:extLst>
            <a:ext uri="{FF2B5EF4-FFF2-40B4-BE49-F238E27FC236}">
              <a16:creationId xmlns:a16="http://schemas.microsoft.com/office/drawing/2014/main" id="{6206F106-C125-4161-A04A-4E00F7DF302B}"/>
            </a:ext>
          </a:extLst>
        </xdr:cNvPr>
        <xdr:cNvSpPr txBox="1"/>
      </xdr:nvSpPr>
      <xdr:spPr>
        <a:xfrm>
          <a:off x="1816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85289</xdr:rowOff>
    </xdr:from>
    <xdr:ext cx="405111" cy="259045"/>
    <xdr:sp macro="" textlink="">
      <xdr:nvSpPr>
        <xdr:cNvPr id="205" name="n_4aveValue【体育館・プール】&#10;有形固定資産減価償却率">
          <a:extLst>
            <a:ext uri="{FF2B5EF4-FFF2-40B4-BE49-F238E27FC236}">
              <a16:creationId xmlns:a16="http://schemas.microsoft.com/office/drawing/2014/main" id="{9C38A328-77BF-49E5-9409-306B9C94EBEE}"/>
            </a:ext>
          </a:extLst>
        </xdr:cNvPr>
        <xdr:cNvSpPr txBox="1"/>
      </xdr:nvSpPr>
      <xdr:spPr>
        <a:xfrm>
          <a:off x="927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123570</xdr:rowOff>
    </xdr:from>
    <xdr:ext cx="405111" cy="259045"/>
    <xdr:sp macro="" textlink="">
      <xdr:nvSpPr>
        <xdr:cNvPr id="206" name="n_1mainValue【体育館・プール】&#10;有形固定資産減価償却率">
          <a:extLst>
            <a:ext uri="{FF2B5EF4-FFF2-40B4-BE49-F238E27FC236}">
              <a16:creationId xmlns:a16="http://schemas.microsoft.com/office/drawing/2014/main" id="{62A4C43D-1630-4C00-AAE7-0B459C456589}"/>
            </a:ext>
          </a:extLst>
        </xdr:cNvPr>
        <xdr:cNvSpPr txBox="1"/>
      </xdr:nvSpPr>
      <xdr:spPr>
        <a:xfrm>
          <a:off x="3582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207" name="n_2mainValue【体育館・プール】&#10;有形固定資産減価償却率">
          <a:extLst>
            <a:ext uri="{FF2B5EF4-FFF2-40B4-BE49-F238E27FC236}">
              <a16:creationId xmlns:a16="http://schemas.microsoft.com/office/drawing/2014/main" id="{132D11A5-220E-4893-AA32-B341F37556E3}"/>
            </a:ext>
          </a:extLst>
        </xdr:cNvPr>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72951</xdr:rowOff>
    </xdr:from>
    <xdr:ext cx="405111" cy="259045"/>
    <xdr:sp macro="" textlink="">
      <xdr:nvSpPr>
        <xdr:cNvPr id="208" name="n_3mainValue【体育館・プール】&#10;有形固定資産減価償却率">
          <a:extLst>
            <a:ext uri="{FF2B5EF4-FFF2-40B4-BE49-F238E27FC236}">
              <a16:creationId xmlns:a16="http://schemas.microsoft.com/office/drawing/2014/main" id="{26B7ECBE-2A74-4DEF-A2F5-668FCF3DF9DC}"/>
            </a:ext>
          </a:extLst>
        </xdr:cNvPr>
        <xdr:cNvSpPr txBox="1"/>
      </xdr:nvSpPr>
      <xdr:spPr>
        <a:xfrm>
          <a:off x="1816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40294</xdr:rowOff>
    </xdr:from>
    <xdr:ext cx="405111" cy="259045"/>
    <xdr:sp macro="" textlink="">
      <xdr:nvSpPr>
        <xdr:cNvPr id="209" name="n_4mainValue【体育館・プール】&#10;有形固定資産減価償却率">
          <a:extLst>
            <a:ext uri="{FF2B5EF4-FFF2-40B4-BE49-F238E27FC236}">
              <a16:creationId xmlns:a16="http://schemas.microsoft.com/office/drawing/2014/main" id="{80835DA3-0928-41FE-8DDF-9822330D78B2}"/>
            </a:ext>
          </a:extLst>
        </xdr:cNvPr>
        <xdr:cNvSpPr txBox="1"/>
      </xdr:nvSpPr>
      <xdr:spPr>
        <a:xfrm>
          <a:off x="927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1307DC19-AE89-4FD0-B683-A394ECFCFE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4AD5D712-B85C-417C-A7B7-E08AD08F7E1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C106986-F94F-40F6-BB6A-B3484596C06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8AC389A7-A826-4C8F-9BD8-EBF515BC95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DA1B914C-84A1-4014-89A5-5BE253DBC2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49182605-34B2-4B88-886C-F2ED9A4337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B15138AA-35CF-4A95-86A7-0EC74F9F18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A968A08F-E320-46A4-BC7B-105292762F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D3D02D56-7CC4-49AC-A9CD-31ED111A090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218BEAE3-486A-4001-BF96-3565B2E250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7D9E9EFE-0381-4AF6-91B9-41ADAEB55E2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65BE90A-94D9-42D3-83D6-2DFCB2F110E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D0A0F643-72A6-44D9-B501-D1405834649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0B864C78-1C21-412B-9100-883C3489B75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1FB9B902-56DB-4EDC-BC91-BE3C105B4B6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3A9889C3-0DBD-4701-9147-10BDB60BCCC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51480F57-05D3-4EE5-A9A7-63F02EC9E3A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BACEFB51-6AC3-4C2A-AF87-D4805F4F4EC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2BB61DC2-F212-4F04-83FA-104BB88497F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93BCA5E1-D33C-47C2-9043-197CA07D9A9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DD9D9750-A8B2-4246-80B1-EAFD0158757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72921B4C-12CF-4DB7-A663-939940D6E51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7D56D7FC-CC14-462F-B5D0-6B390D2FCEF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89982529-2787-4D56-B3E8-006C1F86536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C7D25E8C-6882-43BE-A667-02104DD29A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C038B304-2FE8-4E85-9D78-3A1E5EB1FE12}"/>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7D026892-7D5A-4A5F-8A9D-4E50E1190EDD}"/>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A7320DC6-94A6-48A4-908C-D5E41690AE4D}"/>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5F7AD03C-C37F-41B8-8433-96E210DEB0C0}"/>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BB6BABEC-AE79-4038-A459-0D33066E5157}"/>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8DA2D873-4ED3-499D-AAAF-D564CEA3B8FD}"/>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EF724EFE-FFDA-4896-8D02-7004028362D2}"/>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166915</xdr:rowOff>
    </xdr:from>
    <xdr:to>
      <xdr:col>50</xdr:col>
      <xdr:colOff>165100</xdr:colOff>
      <xdr:row>61</xdr:row>
      <xdr:rowOff>97065</xdr:rowOff>
    </xdr:to>
    <xdr:sp macro="" textlink="">
      <xdr:nvSpPr>
        <xdr:cNvPr id="242" name="フローチャート: 判断 241">
          <a:extLst>
            <a:ext uri="{FF2B5EF4-FFF2-40B4-BE49-F238E27FC236}">
              <a16:creationId xmlns:a16="http://schemas.microsoft.com/office/drawing/2014/main" id="{152D600F-4418-4C89-BB83-ACB8B23290F5}"/>
            </a:ext>
          </a:extLst>
        </xdr:cNvPr>
        <xdr:cNvSpPr/>
      </xdr:nvSpPr>
      <xdr:spPr>
        <a:xfrm>
          <a:off x="9588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87449</xdr:rowOff>
    </xdr:from>
    <xdr:to>
      <xdr:col>46</xdr:col>
      <xdr:colOff>38100</xdr:colOff>
      <xdr:row>61</xdr:row>
      <xdr:rowOff>17599</xdr:rowOff>
    </xdr:to>
    <xdr:sp macro="" textlink="">
      <xdr:nvSpPr>
        <xdr:cNvPr id="243" name="フローチャート: 判断 242">
          <a:extLst>
            <a:ext uri="{FF2B5EF4-FFF2-40B4-BE49-F238E27FC236}">
              <a16:creationId xmlns:a16="http://schemas.microsoft.com/office/drawing/2014/main" id="{9933F3FB-3C40-410E-9172-BFECE84CF3BE}"/>
            </a:ext>
          </a:extLst>
        </xdr:cNvPr>
        <xdr:cNvSpPr/>
      </xdr:nvSpPr>
      <xdr:spPr>
        <a:xfrm>
          <a:off x="8699500" y="1037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77651</xdr:rowOff>
    </xdr:from>
    <xdr:to>
      <xdr:col>41</xdr:col>
      <xdr:colOff>101600</xdr:colOff>
      <xdr:row>61</xdr:row>
      <xdr:rowOff>7801</xdr:rowOff>
    </xdr:to>
    <xdr:sp macro="" textlink="">
      <xdr:nvSpPr>
        <xdr:cNvPr id="244" name="フローチャート: 判断 243">
          <a:extLst>
            <a:ext uri="{FF2B5EF4-FFF2-40B4-BE49-F238E27FC236}">
              <a16:creationId xmlns:a16="http://schemas.microsoft.com/office/drawing/2014/main" id="{4F761FBF-E370-41E2-B5A0-FD4C65FA2088}"/>
            </a:ext>
          </a:extLst>
        </xdr:cNvPr>
        <xdr:cNvSpPr/>
      </xdr:nvSpPr>
      <xdr:spPr>
        <a:xfrm>
          <a:off x="7810500" y="103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121738</xdr:rowOff>
    </xdr:from>
    <xdr:to>
      <xdr:col>36</xdr:col>
      <xdr:colOff>165100</xdr:colOff>
      <xdr:row>60</xdr:row>
      <xdr:rowOff>51888</xdr:rowOff>
    </xdr:to>
    <xdr:sp macro="" textlink="">
      <xdr:nvSpPr>
        <xdr:cNvPr id="245" name="フローチャート: 判断 244">
          <a:extLst>
            <a:ext uri="{FF2B5EF4-FFF2-40B4-BE49-F238E27FC236}">
              <a16:creationId xmlns:a16="http://schemas.microsoft.com/office/drawing/2014/main" id="{1B93E005-7FE6-45B0-9C14-E11A6904C084}"/>
            </a:ext>
          </a:extLst>
        </xdr:cNvPr>
        <xdr:cNvSpPr/>
      </xdr:nvSpPr>
      <xdr:spPr>
        <a:xfrm>
          <a:off x="6921500" y="102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1832B8E-2884-4656-9278-DA828DFC46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159048C-5D21-4590-96CF-DB21B06865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32544071-6D7B-45BD-8A7C-B28D433533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4540FEF-7CED-403D-BB89-E63FDEFAEA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DF6491-C4DE-4BC6-B041-5BEC300F57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142966</xdr:rowOff>
    </xdr:from>
    <xdr:to>
      <xdr:col>55</xdr:col>
      <xdr:colOff>50800</xdr:colOff>
      <xdr:row>61</xdr:row>
      <xdr:rowOff>73116</xdr:rowOff>
    </xdr:to>
    <xdr:sp macro="" textlink="">
      <xdr:nvSpPr>
        <xdr:cNvPr id="251" name="楕円 250">
          <a:extLst>
            <a:ext uri="{FF2B5EF4-FFF2-40B4-BE49-F238E27FC236}">
              <a16:creationId xmlns:a16="http://schemas.microsoft.com/office/drawing/2014/main" id="{B009DCA0-CB37-4811-9269-5B01EA14372F}"/>
            </a:ext>
          </a:extLst>
        </xdr:cNvPr>
        <xdr:cNvSpPr/>
      </xdr:nvSpPr>
      <xdr:spPr>
        <a:xfrm>
          <a:off x="10426700" y="104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121393</xdr:rowOff>
    </xdr:from>
    <xdr:ext cx="469744" cy="259045"/>
    <xdr:sp macro="" textlink="">
      <xdr:nvSpPr>
        <xdr:cNvPr id="252" name="【体育館・プール】&#10;一人当たり面積該当値テキスト">
          <a:extLst>
            <a:ext uri="{FF2B5EF4-FFF2-40B4-BE49-F238E27FC236}">
              <a16:creationId xmlns:a16="http://schemas.microsoft.com/office/drawing/2014/main" id="{7E229B0C-0032-4956-94DA-A290F7FC7C97}"/>
            </a:ext>
          </a:extLst>
        </xdr:cNvPr>
        <xdr:cNvSpPr txBox="1"/>
      </xdr:nvSpPr>
      <xdr:spPr>
        <a:xfrm>
          <a:off x="10515600"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148409</xdr:rowOff>
    </xdr:from>
    <xdr:to>
      <xdr:col>50</xdr:col>
      <xdr:colOff>165100</xdr:colOff>
      <xdr:row>61</xdr:row>
      <xdr:rowOff>78559</xdr:rowOff>
    </xdr:to>
    <xdr:sp macro="" textlink="">
      <xdr:nvSpPr>
        <xdr:cNvPr id="253" name="楕円 252">
          <a:extLst>
            <a:ext uri="{FF2B5EF4-FFF2-40B4-BE49-F238E27FC236}">
              <a16:creationId xmlns:a16="http://schemas.microsoft.com/office/drawing/2014/main" id="{A0D62DC0-336B-4E5C-9487-1A633EB42171}"/>
            </a:ext>
          </a:extLst>
        </xdr:cNvPr>
        <xdr:cNvSpPr/>
      </xdr:nvSpPr>
      <xdr:spPr>
        <a:xfrm>
          <a:off x="958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22316</xdr:rowOff>
    </xdr:from>
    <xdr:to>
      <xdr:col>55</xdr:col>
      <xdr:colOff>0</xdr:colOff>
      <xdr:row>61</xdr:row>
      <xdr:rowOff>27759</xdr:rowOff>
    </xdr:to>
    <xdr:cxnSp macro="">
      <xdr:nvCxnSpPr>
        <xdr:cNvPr id="254" name="直線コネクタ 253">
          <a:extLst>
            <a:ext uri="{FF2B5EF4-FFF2-40B4-BE49-F238E27FC236}">
              <a16:creationId xmlns:a16="http://schemas.microsoft.com/office/drawing/2014/main" id="{3F6E957A-6EEB-417D-B215-C3DD55190D82}"/>
            </a:ext>
          </a:extLst>
        </xdr:cNvPr>
        <xdr:cNvCxnSpPr/>
      </xdr:nvCxnSpPr>
      <xdr:spPr>
        <a:xfrm flipV="1">
          <a:off x="9639300" y="1048076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151674</xdr:rowOff>
    </xdr:from>
    <xdr:to>
      <xdr:col>46</xdr:col>
      <xdr:colOff>38100</xdr:colOff>
      <xdr:row>61</xdr:row>
      <xdr:rowOff>81824</xdr:rowOff>
    </xdr:to>
    <xdr:sp macro="" textlink="">
      <xdr:nvSpPr>
        <xdr:cNvPr id="255" name="楕円 254">
          <a:extLst>
            <a:ext uri="{FF2B5EF4-FFF2-40B4-BE49-F238E27FC236}">
              <a16:creationId xmlns:a16="http://schemas.microsoft.com/office/drawing/2014/main" id="{6437AFCD-DF7F-40A6-BD3D-71088AB1CB62}"/>
            </a:ext>
          </a:extLst>
        </xdr:cNvPr>
        <xdr:cNvSpPr/>
      </xdr:nvSpPr>
      <xdr:spPr>
        <a:xfrm>
          <a:off x="8699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27759</xdr:rowOff>
    </xdr:from>
    <xdr:to>
      <xdr:col>50</xdr:col>
      <xdr:colOff>114300</xdr:colOff>
      <xdr:row>61</xdr:row>
      <xdr:rowOff>31024</xdr:rowOff>
    </xdr:to>
    <xdr:cxnSp macro="">
      <xdr:nvCxnSpPr>
        <xdr:cNvPr id="256" name="直線コネクタ 255">
          <a:extLst>
            <a:ext uri="{FF2B5EF4-FFF2-40B4-BE49-F238E27FC236}">
              <a16:creationId xmlns:a16="http://schemas.microsoft.com/office/drawing/2014/main" id="{B8A45D5D-4341-4D2C-B05C-F5496A315B84}"/>
            </a:ext>
          </a:extLst>
        </xdr:cNvPr>
        <xdr:cNvCxnSpPr/>
      </xdr:nvCxnSpPr>
      <xdr:spPr>
        <a:xfrm flipV="1">
          <a:off x="8750300" y="104862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156028</xdr:rowOff>
    </xdr:from>
    <xdr:to>
      <xdr:col>41</xdr:col>
      <xdr:colOff>101600</xdr:colOff>
      <xdr:row>61</xdr:row>
      <xdr:rowOff>86178</xdr:rowOff>
    </xdr:to>
    <xdr:sp macro="" textlink="">
      <xdr:nvSpPr>
        <xdr:cNvPr id="257" name="楕円 256">
          <a:extLst>
            <a:ext uri="{FF2B5EF4-FFF2-40B4-BE49-F238E27FC236}">
              <a16:creationId xmlns:a16="http://schemas.microsoft.com/office/drawing/2014/main" id="{3DF910DB-D28A-4D57-924F-7758571B29CC}"/>
            </a:ext>
          </a:extLst>
        </xdr:cNvPr>
        <xdr:cNvSpPr/>
      </xdr:nvSpPr>
      <xdr:spPr>
        <a:xfrm>
          <a:off x="7810500" y="104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31024</xdr:rowOff>
    </xdr:from>
    <xdr:to>
      <xdr:col>45</xdr:col>
      <xdr:colOff>177800</xdr:colOff>
      <xdr:row>61</xdr:row>
      <xdr:rowOff>35378</xdr:rowOff>
    </xdr:to>
    <xdr:cxnSp macro="">
      <xdr:nvCxnSpPr>
        <xdr:cNvPr id="258" name="直線コネクタ 257">
          <a:extLst>
            <a:ext uri="{FF2B5EF4-FFF2-40B4-BE49-F238E27FC236}">
              <a16:creationId xmlns:a16="http://schemas.microsoft.com/office/drawing/2014/main" id="{53B88367-5586-44A7-B38E-689324F1FA41}"/>
            </a:ext>
          </a:extLst>
        </xdr:cNvPr>
        <xdr:cNvCxnSpPr/>
      </xdr:nvCxnSpPr>
      <xdr:spPr>
        <a:xfrm flipV="1">
          <a:off x="7861300" y="104894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xdr:rowOff>
    </xdr:from>
    <xdr:to>
      <xdr:col>36</xdr:col>
      <xdr:colOff>165100</xdr:colOff>
      <xdr:row>61</xdr:row>
      <xdr:rowOff>107950</xdr:rowOff>
    </xdr:to>
    <xdr:sp macro="" textlink="">
      <xdr:nvSpPr>
        <xdr:cNvPr id="259" name="楕円 258">
          <a:extLst>
            <a:ext uri="{FF2B5EF4-FFF2-40B4-BE49-F238E27FC236}">
              <a16:creationId xmlns:a16="http://schemas.microsoft.com/office/drawing/2014/main" id="{963822F0-BE4C-4EF3-ABCB-743A8BEB482A}"/>
            </a:ext>
          </a:extLst>
        </xdr:cNvPr>
        <xdr:cNvSpPr/>
      </xdr:nvSpPr>
      <xdr:spPr>
        <a:xfrm>
          <a:off x="692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35378</xdr:rowOff>
    </xdr:from>
    <xdr:to>
      <xdr:col>41</xdr:col>
      <xdr:colOff>50800</xdr:colOff>
      <xdr:row>61</xdr:row>
      <xdr:rowOff>57150</xdr:rowOff>
    </xdr:to>
    <xdr:cxnSp macro="">
      <xdr:nvCxnSpPr>
        <xdr:cNvPr id="260" name="直線コネクタ 259">
          <a:extLst>
            <a:ext uri="{FF2B5EF4-FFF2-40B4-BE49-F238E27FC236}">
              <a16:creationId xmlns:a16="http://schemas.microsoft.com/office/drawing/2014/main" id="{CB22DCC3-8E81-4F8E-B374-87EDBD1E7829}"/>
            </a:ext>
          </a:extLst>
        </xdr:cNvPr>
        <xdr:cNvCxnSpPr/>
      </xdr:nvCxnSpPr>
      <xdr:spPr>
        <a:xfrm flipV="1">
          <a:off x="6972300" y="104938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88192</xdr:rowOff>
    </xdr:from>
    <xdr:ext cx="469744" cy="259045"/>
    <xdr:sp macro="" textlink="">
      <xdr:nvSpPr>
        <xdr:cNvPr id="261" name="n_1aveValue【体育館・プール】&#10;一人当たり面積">
          <a:extLst>
            <a:ext uri="{FF2B5EF4-FFF2-40B4-BE49-F238E27FC236}">
              <a16:creationId xmlns:a16="http://schemas.microsoft.com/office/drawing/2014/main" id="{FA3555F1-B42B-49E2-8775-3A902B29DB0F}"/>
            </a:ext>
          </a:extLst>
        </xdr:cNvPr>
        <xdr:cNvSpPr txBox="1"/>
      </xdr:nvSpPr>
      <xdr:spPr>
        <a:xfrm>
          <a:off x="9391727" y="1054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34126</xdr:rowOff>
    </xdr:from>
    <xdr:ext cx="469744" cy="259045"/>
    <xdr:sp macro="" textlink="">
      <xdr:nvSpPr>
        <xdr:cNvPr id="262" name="n_2aveValue【体育館・プール】&#10;一人当たり面積">
          <a:extLst>
            <a:ext uri="{FF2B5EF4-FFF2-40B4-BE49-F238E27FC236}">
              <a16:creationId xmlns:a16="http://schemas.microsoft.com/office/drawing/2014/main" id="{DD7E3995-701E-4331-82C2-602302E7A001}"/>
            </a:ext>
          </a:extLst>
        </xdr:cNvPr>
        <xdr:cNvSpPr txBox="1"/>
      </xdr:nvSpPr>
      <xdr:spPr>
        <a:xfrm>
          <a:off x="8515427" y="1014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24328</xdr:rowOff>
    </xdr:from>
    <xdr:ext cx="469744" cy="259045"/>
    <xdr:sp macro="" textlink="">
      <xdr:nvSpPr>
        <xdr:cNvPr id="263" name="n_3aveValue【体育館・プール】&#10;一人当たり面積">
          <a:extLst>
            <a:ext uri="{FF2B5EF4-FFF2-40B4-BE49-F238E27FC236}">
              <a16:creationId xmlns:a16="http://schemas.microsoft.com/office/drawing/2014/main" id="{A32F6799-2F00-4348-9F46-1367C27775BB}"/>
            </a:ext>
          </a:extLst>
        </xdr:cNvPr>
        <xdr:cNvSpPr txBox="1"/>
      </xdr:nvSpPr>
      <xdr:spPr>
        <a:xfrm>
          <a:off x="7626427" y="1013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68415</xdr:rowOff>
    </xdr:from>
    <xdr:ext cx="469744" cy="259045"/>
    <xdr:sp macro="" textlink="">
      <xdr:nvSpPr>
        <xdr:cNvPr id="264" name="n_4aveValue【体育館・プール】&#10;一人当たり面積">
          <a:extLst>
            <a:ext uri="{FF2B5EF4-FFF2-40B4-BE49-F238E27FC236}">
              <a16:creationId xmlns:a16="http://schemas.microsoft.com/office/drawing/2014/main" id="{61783892-AE00-4254-A892-C2EB46153FFA}"/>
            </a:ext>
          </a:extLst>
        </xdr:cNvPr>
        <xdr:cNvSpPr txBox="1"/>
      </xdr:nvSpPr>
      <xdr:spPr>
        <a:xfrm>
          <a:off x="6737427" y="1001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95086</xdr:rowOff>
    </xdr:from>
    <xdr:ext cx="469744" cy="259045"/>
    <xdr:sp macro="" textlink="">
      <xdr:nvSpPr>
        <xdr:cNvPr id="265" name="n_1mainValue【体育館・プール】&#10;一人当たり面積">
          <a:extLst>
            <a:ext uri="{FF2B5EF4-FFF2-40B4-BE49-F238E27FC236}">
              <a16:creationId xmlns:a16="http://schemas.microsoft.com/office/drawing/2014/main" id="{E7659D44-CFEB-4553-BFBA-5D5180B7B704}"/>
            </a:ext>
          </a:extLst>
        </xdr:cNvPr>
        <xdr:cNvSpPr txBox="1"/>
      </xdr:nvSpPr>
      <xdr:spPr>
        <a:xfrm>
          <a:off x="9391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72951</xdr:rowOff>
    </xdr:from>
    <xdr:ext cx="469744" cy="259045"/>
    <xdr:sp macro="" textlink="">
      <xdr:nvSpPr>
        <xdr:cNvPr id="266" name="n_2mainValue【体育館・プール】&#10;一人当たり面積">
          <a:extLst>
            <a:ext uri="{FF2B5EF4-FFF2-40B4-BE49-F238E27FC236}">
              <a16:creationId xmlns:a16="http://schemas.microsoft.com/office/drawing/2014/main" id="{8F2571E5-1A0D-40E5-8F4F-E436AF6691B0}"/>
            </a:ext>
          </a:extLst>
        </xdr:cNvPr>
        <xdr:cNvSpPr txBox="1"/>
      </xdr:nvSpPr>
      <xdr:spPr>
        <a:xfrm>
          <a:off x="8515427"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77305</xdr:rowOff>
    </xdr:from>
    <xdr:ext cx="469744" cy="259045"/>
    <xdr:sp macro="" textlink="">
      <xdr:nvSpPr>
        <xdr:cNvPr id="267" name="n_3mainValue【体育館・プール】&#10;一人当たり面積">
          <a:extLst>
            <a:ext uri="{FF2B5EF4-FFF2-40B4-BE49-F238E27FC236}">
              <a16:creationId xmlns:a16="http://schemas.microsoft.com/office/drawing/2014/main" id="{0AD13CA5-7269-4271-AD9C-22ADF660C293}"/>
            </a:ext>
          </a:extLst>
        </xdr:cNvPr>
        <xdr:cNvSpPr txBox="1"/>
      </xdr:nvSpPr>
      <xdr:spPr>
        <a:xfrm>
          <a:off x="7626427" y="1053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99077</xdr:rowOff>
    </xdr:from>
    <xdr:ext cx="469744" cy="259045"/>
    <xdr:sp macro="" textlink="">
      <xdr:nvSpPr>
        <xdr:cNvPr id="268" name="n_4mainValue【体育館・プール】&#10;一人当たり面積">
          <a:extLst>
            <a:ext uri="{FF2B5EF4-FFF2-40B4-BE49-F238E27FC236}">
              <a16:creationId xmlns:a16="http://schemas.microsoft.com/office/drawing/2014/main" id="{3C1DF637-933A-451A-8F8C-257239CDE71F}"/>
            </a:ext>
          </a:extLst>
        </xdr:cNvPr>
        <xdr:cNvSpPr txBox="1"/>
      </xdr:nvSpPr>
      <xdr:spPr>
        <a:xfrm>
          <a:off x="6737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DA81D49F-C72C-4498-B153-C2972F2727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E668A0B2-8012-4704-AF9B-C112DF2ABE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E34DFEB4-21A5-4DEF-8C21-B5DB796BDC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E72006FB-C737-4F3D-B19A-ABCD66522E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4ED36E99-8E6A-4978-B928-91EA41866CB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CB658D20-3C2C-4B83-A031-8262C8E7D0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915C260-A37C-4A34-9E17-93CDA6AAD63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CF8C1833-BF74-4973-936E-4338393A218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45D2EF8F-B87C-4EEF-BAC7-B7E3AA28E1F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90A31F43-6469-4A8C-A883-169E5C0A78B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EAFD5A9D-70E1-4938-A346-63E70B2118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B5AE94A9-AB72-49D3-B210-450AF7CB777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8E069735-F85E-46F0-89B0-F8602C96DF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4AEEEE4F-3F3F-4431-A783-89302D78E8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323D3C0A-B23E-48E3-A291-9516F7EC28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7DDB2724-6B96-47D9-B132-B5F015B7CDF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a:extLst>
            <a:ext uri="{FF2B5EF4-FFF2-40B4-BE49-F238E27FC236}">
              <a16:creationId xmlns:a16="http://schemas.microsoft.com/office/drawing/2014/main" id="{A9481759-3B3F-4279-85DD-FE29F9AE82B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a:extLst>
            <a:ext uri="{FF2B5EF4-FFF2-40B4-BE49-F238E27FC236}">
              <a16:creationId xmlns:a16="http://schemas.microsoft.com/office/drawing/2014/main" id="{4AD71497-34D7-4903-B938-E8AEAC4B9D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a:extLst>
            <a:ext uri="{FF2B5EF4-FFF2-40B4-BE49-F238E27FC236}">
              <a16:creationId xmlns:a16="http://schemas.microsoft.com/office/drawing/2014/main" id="{B248B0B9-A513-4258-810F-2B179ACB2E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a:extLst>
            <a:ext uri="{FF2B5EF4-FFF2-40B4-BE49-F238E27FC236}">
              <a16:creationId xmlns:a16="http://schemas.microsoft.com/office/drawing/2014/main" id="{F2EA2C87-0EEB-4E05-A286-C3D43012DB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a:extLst>
            <a:ext uri="{FF2B5EF4-FFF2-40B4-BE49-F238E27FC236}">
              <a16:creationId xmlns:a16="http://schemas.microsoft.com/office/drawing/2014/main" id="{ECC434C9-87A4-4EEC-A9D9-84D8EA8646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a:extLst>
            <a:ext uri="{FF2B5EF4-FFF2-40B4-BE49-F238E27FC236}">
              <a16:creationId xmlns:a16="http://schemas.microsoft.com/office/drawing/2014/main" id="{16114871-BF23-450B-B87C-741FDC7FEB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a:extLst>
            <a:ext uri="{FF2B5EF4-FFF2-40B4-BE49-F238E27FC236}">
              <a16:creationId xmlns:a16="http://schemas.microsoft.com/office/drawing/2014/main" id="{ED702BBB-BE69-4954-BAEF-225AF2D2DD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a:extLst>
            <a:ext uri="{FF2B5EF4-FFF2-40B4-BE49-F238E27FC236}">
              <a16:creationId xmlns:a16="http://schemas.microsoft.com/office/drawing/2014/main" id="{69BA08DA-188D-42AB-BB96-ED111295299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a:extLst>
            <a:ext uri="{FF2B5EF4-FFF2-40B4-BE49-F238E27FC236}">
              <a16:creationId xmlns:a16="http://schemas.microsoft.com/office/drawing/2014/main" id="{F8DBEE6E-1893-4380-A74E-D66E7B99DCE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a:extLst>
            <a:ext uri="{FF2B5EF4-FFF2-40B4-BE49-F238E27FC236}">
              <a16:creationId xmlns:a16="http://schemas.microsoft.com/office/drawing/2014/main" id="{708016DF-E2EB-4901-AF38-56FA9AD205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5" name="テキスト ボックス 294">
          <a:extLst>
            <a:ext uri="{FF2B5EF4-FFF2-40B4-BE49-F238E27FC236}">
              <a16:creationId xmlns:a16="http://schemas.microsoft.com/office/drawing/2014/main" id="{23C3C175-C80B-46A0-99C5-2DCF5FF0AD9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6" name="直線コネクタ 295">
          <a:extLst>
            <a:ext uri="{FF2B5EF4-FFF2-40B4-BE49-F238E27FC236}">
              <a16:creationId xmlns:a16="http://schemas.microsoft.com/office/drawing/2014/main" id="{A67B7133-3413-4CEF-A328-2FCDA3FC33C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7" name="テキスト ボックス 296">
          <a:extLst>
            <a:ext uri="{FF2B5EF4-FFF2-40B4-BE49-F238E27FC236}">
              <a16:creationId xmlns:a16="http://schemas.microsoft.com/office/drawing/2014/main" id="{7912295C-A04C-4E6D-8C7F-9436A88819A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8" name="直線コネクタ 297">
          <a:extLst>
            <a:ext uri="{FF2B5EF4-FFF2-40B4-BE49-F238E27FC236}">
              <a16:creationId xmlns:a16="http://schemas.microsoft.com/office/drawing/2014/main" id="{5D18E3E8-6B96-4F3E-9D51-8A269191C91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9" name="テキスト ボックス 298">
          <a:extLst>
            <a:ext uri="{FF2B5EF4-FFF2-40B4-BE49-F238E27FC236}">
              <a16:creationId xmlns:a16="http://schemas.microsoft.com/office/drawing/2014/main" id="{640AD7D1-1BE5-4D3E-9ED4-7A309317A4A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0" name="直線コネクタ 299">
          <a:extLst>
            <a:ext uri="{FF2B5EF4-FFF2-40B4-BE49-F238E27FC236}">
              <a16:creationId xmlns:a16="http://schemas.microsoft.com/office/drawing/2014/main" id="{213AB9B1-F103-4D25-ACE3-87855D57364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1" name="テキスト ボックス 300">
          <a:extLst>
            <a:ext uri="{FF2B5EF4-FFF2-40B4-BE49-F238E27FC236}">
              <a16:creationId xmlns:a16="http://schemas.microsoft.com/office/drawing/2014/main" id="{0E264B8F-6484-4D2D-892F-65816D36826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2" name="直線コネクタ 301">
          <a:extLst>
            <a:ext uri="{FF2B5EF4-FFF2-40B4-BE49-F238E27FC236}">
              <a16:creationId xmlns:a16="http://schemas.microsoft.com/office/drawing/2014/main" id="{919814A1-0248-47E6-9FCE-23CED9160CA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3" name="テキスト ボックス 302">
          <a:extLst>
            <a:ext uri="{FF2B5EF4-FFF2-40B4-BE49-F238E27FC236}">
              <a16:creationId xmlns:a16="http://schemas.microsoft.com/office/drawing/2014/main" id="{1124C333-404C-44DB-8A7E-1059A63A538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4" name="直線コネクタ 303">
          <a:extLst>
            <a:ext uri="{FF2B5EF4-FFF2-40B4-BE49-F238E27FC236}">
              <a16:creationId xmlns:a16="http://schemas.microsoft.com/office/drawing/2014/main" id="{8F358A2F-51EF-46E1-A3C1-00FF041034A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5" name="テキスト ボックス 304">
          <a:extLst>
            <a:ext uri="{FF2B5EF4-FFF2-40B4-BE49-F238E27FC236}">
              <a16:creationId xmlns:a16="http://schemas.microsoft.com/office/drawing/2014/main" id="{0CE03259-6483-47B5-B85D-70CD2294BDA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6" name="直線コネクタ 305">
          <a:extLst>
            <a:ext uri="{FF2B5EF4-FFF2-40B4-BE49-F238E27FC236}">
              <a16:creationId xmlns:a16="http://schemas.microsoft.com/office/drawing/2014/main" id="{4479C3C1-39CD-417E-A981-E2583380A41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7" name="テキスト ボックス 306">
          <a:extLst>
            <a:ext uri="{FF2B5EF4-FFF2-40B4-BE49-F238E27FC236}">
              <a16:creationId xmlns:a16="http://schemas.microsoft.com/office/drawing/2014/main" id="{4D068B00-4435-4EB9-B438-ECD547F138D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a:extLst>
            <a:ext uri="{FF2B5EF4-FFF2-40B4-BE49-F238E27FC236}">
              <a16:creationId xmlns:a16="http://schemas.microsoft.com/office/drawing/2014/main" id="{066CE1DE-0BC6-4CAB-9DC0-4733E9AA013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a:extLst>
            <a:ext uri="{FF2B5EF4-FFF2-40B4-BE49-F238E27FC236}">
              <a16:creationId xmlns:a16="http://schemas.microsoft.com/office/drawing/2014/main" id="{4C9229CD-ABF3-4141-AECF-4DE9A2540C1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10" name="直線コネクタ 309">
          <a:extLst>
            <a:ext uri="{FF2B5EF4-FFF2-40B4-BE49-F238E27FC236}">
              <a16:creationId xmlns:a16="http://schemas.microsoft.com/office/drawing/2014/main" id="{34D3DDA5-58D8-4B81-BCD7-6E051BD20A86}"/>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1" name="【市民会館】&#10;有形固定資産減価償却率最小値テキスト">
          <a:extLst>
            <a:ext uri="{FF2B5EF4-FFF2-40B4-BE49-F238E27FC236}">
              <a16:creationId xmlns:a16="http://schemas.microsoft.com/office/drawing/2014/main" id="{F311C146-0328-448F-A99D-A3199592950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2" name="直線コネクタ 311">
          <a:extLst>
            <a:ext uri="{FF2B5EF4-FFF2-40B4-BE49-F238E27FC236}">
              <a16:creationId xmlns:a16="http://schemas.microsoft.com/office/drawing/2014/main" id="{87A392AE-7C9B-4A2E-8B38-F11ACC6A565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3" name="【市民会館】&#10;有形固定資産減価償却率最大値テキスト">
          <a:extLst>
            <a:ext uri="{FF2B5EF4-FFF2-40B4-BE49-F238E27FC236}">
              <a16:creationId xmlns:a16="http://schemas.microsoft.com/office/drawing/2014/main" id="{CF639AB3-6BC4-4E2B-AAE7-ED259B3B9553}"/>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4" name="直線コネクタ 313">
          <a:extLst>
            <a:ext uri="{FF2B5EF4-FFF2-40B4-BE49-F238E27FC236}">
              <a16:creationId xmlns:a16="http://schemas.microsoft.com/office/drawing/2014/main" id="{E658985C-322A-429B-AE5B-DCA66F7B3BC4}"/>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315" name="【市民会館】&#10;有形固定資産減価償却率平均値テキスト">
          <a:extLst>
            <a:ext uri="{FF2B5EF4-FFF2-40B4-BE49-F238E27FC236}">
              <a16:creationId xmlns:a16="http://schemas.microsoft.com/office/drawing/2014/main" id="{6A763C9C-93FC-4E42-A110-F81F781B06E1}"/>
            </a:ext>
          </a:extLst>
        </xdr:cNvPr>
        <xdr:cNvSpPr txBox="1"/>
      </xdr:nvSpPr>
      <xdr:spPr>
        <a:xfrm>
          <a:off x="4673600" y="1784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16" name="フローチャート: 判断 315">
          <a:extLst>
            <a:ext uri="{FF2B5EF4-FFF2-40B4-BE49-F238E27FC236}">
              <a16:creationId xmlns:a16="http://schemas.microsoft.com/office/drawing/2014/main" id="{96FA370A-8363-48DF-9C4F-C1883EF2126C}"/>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17" name="フローチャート: 判断 316">
          <a:extLst>
            <a:ext uri="{FF2B5EF4-FFF2-40B4-BE49-F238E27FC236}">
              <a16:creationId xmlns:a16="http://schemas.microsoft.com/office/drawing/2014/main" id="{23FC2376-B088-48C0-85BD-61A966A184A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102144</xdr:rowOff>
    </xdr:from>
    <xdr:to>
      <xdr:col>15</xdr:col>
      <xdr:colOff>101600</xdr:colOff>
      <xdr:row>105</xdr:row>
      <xdr:rowOff>32294</xdr:rowOff>
    </xdr:to>
    <xdr:sp macro="" textlink="">
      <xdr:nvSpPr>
        <xdr:cNvPr id="318" name="フローチャート: 判断 317">
          <a:extLst>
            <a:ext uri="{FF2B5EF4-FFF2-40B4-BE49-F238E27FC236}">
              <a16:creationId xmlns:a16="http://schemas.microsoft.com/office/drawing/2014/main" id="{DA167630-E6E0-46F3-911E-0EB84701A698}"/>
            </a:ext>
          </a:extLst>
        </xdr:cNvPr>
        <xdr:cNvSpPr/>
      </xdr:nvSpPr>
      <xdr:spPr>
        <a:xfrm>
          <a:off x="2857500" y="1793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19" name="フローチャート: 判断 318">
          <a:extLst>
            <a:ext uri="{FF2B5EF4-FFF2-40B4-BE49-F238E27FC236}">
              <a16:creationId xmlns:a16="http://schemas.microsoft.com/office/drawing/2014/main" id="{B488420C-7DE9-4B44-967E-D4F8F2731C9C}"/>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28666</xdr:rowOff>
    </xdr:from>
    <xdr:to>
      <xdr:col>6</xdr:col>
      <xdr:colOff>38100</xdr:colOff>
      <xdr:row>104</xdr:row>
      <xdr:rowOff>130266</xdr:rowOff>
    </xdr:to>
    <xdr:sp macro="" textlink="">
      <xdr:nvSpPr>
        <xdr:cNvPr id="320" name="フローチャート: 判断 319">
          <a:extLst>
            <a:ext uri="{FF2B5EF4-FFF2-40B4-BE49-F238E27FC236}">
              <a16:creationId xmlns:a16="http://schemas.microsoft.com/office/drawing/2014/main" id="{0C91A553-3A1A-4798-98A5-2C999D2D6EC7}"/>
            </a:ext>
          </a:extLst>
        </xdr:cNvPr>
        <xdr:cNvSpPr/>
      </xdr:nvSpPr>
      <xdr:spPr>
        <a:xfrm>
          <a:off x="1079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3FAE14EC-7BD3-4D2D-A4C1-CC394442DF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9286FF6B-7109-430E-B0FA-0D190EA6A3C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91EBB3EA-D3E0-422D-86DB-2E1B8AEA0F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B2BBA436-2C6F-4A77-B9CC-EB39F0CAAEE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869C4F53-E773-4075-82B2-93BF084C77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41729</xdr:rowOff>
    </xdr:from>
    <xdr:to>
      <xdr:col>24</xdr:col>
      <xdr:colOff>114300</xdr:colOff>
      <xdr:row>106</xdr:row>
      <xdr:rowOff>143329</xdr:rowOff>
    </xdr:to>
    <xdr:sp macro="" textlink="">
      <xdr:nvSpPr>
        <xdr:cNvPr id="326" name="楕円 325">
          <a:extLst>
            <a:ext uri="{FF2B5EF4-FFF2-40B4-BE49-F238E27FC236}">
              <a16:creationId xmlns:a16="http://schemas.microsoft.com/office/drawing/2014/main" id="{9B96CAE2-2CED-443B-8038-57F5DD02EA75}"/>
            </a:ext>
          </a:extLst>
        </xdr:cNvPr>
        <xdr:cNvSpPr/>
      </xdr:nvSpPr>
      <xdr:spPr>
        <a:xfrm>
          <a:off x="4584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20156</xdr:rowOff>
    </xdr:from>
    <xdr:ext cx="405111" cy="259045"/>
    <xdr:sp macro="" textlink="">
      <xdr:nvSpPr>
        <xdr:cNvPr id="327" name="【市民会館】&#10;有形固定資産減価償却率該当値テキスト">
          <a:extLst>
            <a:ext uri="{FF2B5EF4-FFF2-40B4-BE49-F238E27FC236}">
              <a16:creationId xmlns:a16="http://schemas.microsoft.com/office/drawing/2014/main" id="{D3E6F36B-D90B-48BD-8117-2970AA9152E0}"/>
            </a:ext>
          </a:extLst>
        </xdr:cNvPr>
        <xdr:cNvSpPr txBox="1"/>
      </xdr:nvSpPr>
      <xdr:spPr>
        <a:xfrm>
          <a:off x="4673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xdr:rowOff>
    </xdr:from>
    <xdr:to>
      <xdr:col>20</xdr:col>
      <xdr:colOff>38100</xdr:colOff>
      <xdr:row>106</xdr:row>
      <xdr:rowOff>110671</xdr:rowOff>
    </xdr:to>
    <xdr:sp macro="" textlink="">
      <xdr:nvSpPr>
        <xdr:cNvPr id="328" name="楕円 327">
          <a:extLst>
            <a:ext uri="{FF2B5EF4-FFF2-40B4-BE49-F238E27FC236}">
              <a16:creationId xmlns:a16="http://schemas.microsoft.com/office/drawing/2014/main" id="{F94A73AD-5F88-43F9-948A-22FADF34E0E0}"/>
            </a:ext>
          </a:extLst>
        </xdr:cNvPr>
        <xdr:cNvSpPr/>
      </xdr:nvSpPr>
      <xdr:spPr>
        <a:xfrm>
          <a:off x="3746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106</xdr:row>
      <xdr:rowOff>92529</xdr:rowOff>
    </xdr:to>
    <xdr:cxnSp macro="">
      <xdr:nvCxnSpPr>
        <xdr:cNvPr id="329" name="直線コネクタ 328">
          <a:extLst>
            <a:ext uri="{FF2B5EF4-FFF2-40B4-BE49-F238E27FC236}">
              <a16:creationId xmlns:a16="http://schemas.microsoft.com/office/drawing/2014/main" id="{F30030F5-EBDE-47CD-910C-CCCC5C748846}"/>
            </a:ext>
          </a:extLst>
        </xdr:cNvPr>
        <xdr:cNvCxnSpPr/>
      </xdr:nvCxnSpPr>
      <xdr:spPr>
        <a:xfrm>
          <a:off x="3797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330" name="楕円 329">
          <a:extLst>
            <a:ext uri="{FF2B5EF4-FFF2-40B4-BE49-F238E27FC236}">
              <a16:creationId xmlns:a16="http://schemas.microsoft.com/office/drawing/2014/main" id="{45FEC5C4-B635-42A8-8756-68DCBDA0090F}"/>
            </a:ext>
          </a:extLst>
        </xdr:cNvPr>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27214</xdr:rowOff>
    </xdr:from>
    <xdr:to>
      <xdr:col>19</xdr:col>
      <xdr:colOff>177800</xdr:colOff>
      <xdr:row>106</xdr:row>
      <xdr:rowOff>59871</xdr:rowOff>
    </xdr:to>
    <xdr:cxnSp macro="">
      <xdr:nvCxnSpPr>
        <xdr:cNvPr id="331" name="直線コネクタ 330">
          <a:extLst>
            <a:ext uri="{FF2B5EF4-FFF2-40B4-BE49-F238E27FC236}">
              <a16:creationId xmlns:a16="http://schemas.microsoft.com/office/drawing/2014/main" id="{CFFFDDE7-83AA-4B04-A9C0-0EBDFDF60349}"/>
            </a:ext>
          </a:extLst>
        </xdr:cNvPr>
        <xdr:cNvCxnSpPr/>
      </xdr:nvCxnSpPr>
      <xdr:spPr>
        <a:xfrm>
          <a:off x="2908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32" name="楕円 331">
          <a:extLst>
            <a:ext uri="{FF2B5EF4-FFF2-40B4-BE49-F238E27FC236}">
              <a16:creationId xmlns:a16="http://schemas.microsoft.com/office/drawing/2014/main" id="{2BB5049B-2093-4BA7-BEA8-3F8F5DB25C85}"/>
            </a:ext>
          </a:extLst>
        </xdr:cNvPr>
        <xdr:cNvSpPr/>
      </xdr:nvSpPr>
      <xdr:spPr>
        <a:xfrm>
          <a:off x="196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27214</xdr:rowOff>
    </xdr:to>
    <xdr:cxnSp macro="">
      <xdr:nvCxnSpPr>
        <xdr:cNvPr id="333" name="直線コネクタ 332">
          <a:extLst>
            <a:ext uri="{FF2B5EF4-FFF2-40B4-BE49-F238E27FC236}">
              <a16:creationId xmlns:a16="http://schemas.microsoft.com/office/drawing/2014/main" id="{097A3583-BC82-4A3C-A774-D4A84F9B0D11}"/>
            </a:ext>
          </a:extLst>
        </xdr:cNvPr>
        <xdr:cNvCxnSpPr/>
      </xdr:nvCxnSpPr>
      <xdr:spPr>
        <a:xfrm>
          <a:off x="2019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334" name="楕円 333">
          <a:extLst>
            <a:ext uri="{FF2B5EF4-FFF2-40B4-BE49-F238E27FC236}">
              <a16:creationId xmlns:a16="http://schemas.microsoft.com/office/drawing/2014/main" id="{7604E724-FA69-4977-90F6-B71F541880E4}"/>
            </a:ext>
          </a:extLst>
        </xdr:cNvPr>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166007</xdr:rowOff>
    </xdr:to>
    <xdr:cxnSp macro="">
      <xdr:nvCxnSpPr>
        <xdr:cNvPr id="335" name="直線コネクタ 334">
          <a:extLst>
            <a:ext uri="{FF2B5EF4-FFF2-40B4-BE49-F238E27FC236}">
              <a16:creationId xmlns:a16="http://schemas.microsoft.com/office/drawing/2014/main" id="{C2073C84-7BB4-4502-A5FB-DEE0D94E6BC2}"/>
            </a:ext>
          </a:extLst>
        </xdr:cNvPr>
        <xdr:cNvCxnSpPr/>
      </xdr:nvCxnSpPr>
      <xdr:spPr>
        <a:xfrm>
          <a:off x="1130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336" name="n_1aveValue【市民会館】&#10;有形固定資産減価償却率">
          <a:extLst>
            <a:ext uri="{FF2B5EF4-FFF2-40B4-BE49-F238E27FC236}">
              <a16:creationId xmlns:a16="http://schemas.microsoft.com/office/drawing/2014/main" id="{AEB7846C-8B26-4FE4-AD8D-10F8A473E237}"/>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48821</xdr:rowOff>
    </xdr:from>
    <xdr:ext cx="405111" cy="259045"/>
    <xdr:sp macro="" textlink="">
      <xdr:nvSpPr>
        <xdr:cNvPr id="337" name="n_2aveValue【市民会館】&#10;有形固定資産減価償却率">
          <a:extLst>
            <a:ext uri="{FF2B5EF4-FFF2-40B4-BE49-F238E27FC236}">
              <a16:creationId xmlns:a16="http://schemas.microsoft.com/office/drawing/2014/main" id="{4F96DB2C-D211-4677-88A5-6D35FC7963DF}"/>
            </a:ext>
          </a:extLst>
        </xdr:cNvPr>
        <xdr:cNvSpPr txBox="1"/>
      </xdr:nvSpPr>
      <xdr:spPr>
        <a:xfrm>
          <a:off x="2705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338" name="n_3aveValue【市民会館】&#10;有形固定資産減価償却率">
          <a:extLst>
            <a:ext uri="{FF2B5EF4-FFF2-40B4-BE49-F238E27FC236}">
              <a16:creationId xmlns:a16="http://schemas.microsoft.com/office/drawing/2014/main" id="{1A226B7E-CD97-4E24-9FD6-3B25811E2199}"/>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146793</xdr:rowOff>
    </xdr:from>
    <xdr:ext cx="405111" cy="259045"/>
    <xdr:sp macro="" textlink="">
      <xdr:nvSpPr>
        <xdr:cNvPr id="339" name="n_4aveValue【市民会館】&#10;有形固定資産減価償却率">
          <a:extLst>
            <a:ext uri="{FF2B5EF4-FFF2-40B4-BE49-F238E27FC236}">
              <a16:creationId xmlns:a16="http://schemas.microsoft.com/office/drawing/2014/main" id="{C07611A1-2992-41A7-803B-6E36F9B088C8}"/>
            </a:ext>
          </a:extLst>
        </xdr:cNvPr>
        <xdr:cNvSpPr txBox="1"/>
      </xdr:nvSpPr>
      <xdr:spPr>
        <a:xfrm>
          <a:off x="927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101798</xdr:rowOff>
    </xdr:from>
    <xdr:ext cx="405111" cy="259045"/>
    <xdr:sp macro="" textlink="">
      <xdr:nvSpPr>
        <xdr:cNvPr id="340" name="n_1mainValue【市民会館】&#10;有形固定資産減価償却率">
          <a:extLst>
            <a:ext uri="{FF2B5EF4-FFF2-40B4-BE49-F238E27FC236}">
              <a16:creationId xmlns:a16="http://schemas.microsoft.com/office/drawing/2014/main" id="{5A6C6A1D-EA03-4980-97A5-6751C8F79CE1}"/>
            </a:ext>
          </a:extLst>
        </xdr:cNvPr>
        <xdr:cNvSpPr txBox="1"/>
      </xdr:nvSpPr>
      <xdr:spPr>
        <a:xfrm>
          <a:off x="3582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41" name="n_2mainValue【市民会館】&#10;有形固定資産減価償却率">
          <a:extLst>
            <a:ext uri="{FF2B5EF4-FFF2-40B4-BE49-F238E27FC236}">
              <a16:creationId xmlns:a16="http://schemas.microsoft.com/office/drawing/2014/main" id="{5012322C-0F15-490C-A0AC-8F7A16378A91}"/>
            </a:ext>
          </a:extLst>
        </xdr:cNvPr>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342" name="n_3mainValue【市民会館】&#10;有形固定資産減価償却率">
          <a:extLst>
            <a:ext uri="{FF2B5EF4-FFF2-40B4-BE49-F238E27FC236}">
              <a16:creationId xmlns:a16="http://schemas.microsoft.com/office/drawing/2014/main" id="{1C3A54FA-1501-4092-9EEF-9AD3D90E7154}"/>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343" name="n_4mainValue【市民会館】&#10;有形固定資産減価償却率">
          <a:extLst>
            <a:ext uri="{FF2B5EF4-FFF2-40B4-BE49-F238E27FC236}">
              <a16:creationId xmlns:a16="http://schemas.microsoft.com/office/drawing/2014/main" id="{A0E973B4-0C89-4F90-99E6-5AB943C9B728}"/>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68506AB9-58B4-4D5F-A840-9F28BCE212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50E11155-EBDA-46CA-94C6-D93C18FEA0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589BCF1D-BC8D-4BAF-8A3D-8B530585B2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15CCAAE9-E23A-4AFE-8653-F185EC6296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CD6CE667-0F30-456F-99E2-76737F54FF6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4B5668C5-EB66-4507-B1EB-826241360C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8092F3F0-2F0F-497D-BF57-2B4C2D64E20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A5710FB3-94C9-444C-A4CB-6D01A3DF8EB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0F7E6CBB-2ABF-49E7-9C6F-866298A5922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19BDFC66-1829-4D7F-9F08-7665C1EBB4F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4" name="直線コネクタ 353">
          <a:extLst>
            <a:ext uri="{FF2B5EF4-FFF2-40B4-BE49-F238E27FC236}">
              <a16:creationId xmlns:a16="http://schemas.microsoft.com/office/drawing/2014/main" id="{26DFB7D3-9C87-479C-B97B-C731093A1F1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5" name="テキスト ボックス 354">
          <a:extLst>
            <a:ext uri="{FF2B5EF4-FFF2-40B4-BE49-F238E27FC236}">
              <a16:creationId xmlns:a16="http://schemas.microsoft.com/office/drawing/2014/main" id="{00A452D1-32C0-4010-A45B-D945DB7423D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6" name="直線コネクタ 355">
          <a:extLst>
            <a:ext uri="{FF2B5EF4-FFF2-40B4-BE49-F238E27FC236}">
              <a16:creationId xmlns:a16="http://schemas.microsoft.com/office/drawing/2014/main" id="{17F703A3-6203-4799-B853-D4E684E16EB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7" name="テキスト ボックス 356">
          <a:extLst>
            <a:ext uri="{FF2B5EF4-FFF2-40B4-BE49-F238E27FC236}">
              <a16:creationId xmlns:a16="http://schemas.microsoft.com/office/drawing/2014/main" id="{78E60658-CD55-4BDC-9DE3-731C0079E57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8" name="直線コネクタ 357">
          <a:extLst>
            <a:ext uri="{FF2B5EF4-FFF2-40B4-BE49-F238E27FC236}">
              <a16:creationId xmlns:a16="http://schemas.microsoft.com/office/drawing/2014/main" id="{81A05373-A977-4647-8F4C-4EC131615D8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9" name="テキスト ボックス 358">
          <a:extLst>
            <a:ext uri="{FF2B5EF4-FFF2-40B4-BE49-F238E27FC236}">
              <a16:creationId xmlns:a16="http://schemas.microsoft.com/office/drawing/2014/main" id="{5F279A07-DD62-4949-ABCB-F0F9294C443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0" name="直線コネクタ 359">
          <a:extLst>
            <a:ext uri="{FF2B5EF4-FFF2-40B4-BE49-F238E27FC236}">
              <a16:creationId xmlns:a16="http://schemas.microsoft.com/office/drawing/2014/main" id="{C902BB7A-AEA6-46E2-A34E-FFAF81CBB96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1" name="テキスト ボックス 360">
          <a:extLst>
            <a:ext uri="{FF2B5EF4-FFF2-40B4-BE49-F238E27FC236}">
              <a16:creationId xmlns:a16="http://schemas.microsoft.com/office/drawing/2014/main" id="{C7758911-E1CE-4C1A-9D70-6BF354E4014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774456EB-8BA0-4A19-A51F-107BE9875AC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1C11F402-6718-4783-8184-6439416E27A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C17DE8F0-DA83-4630-A73E-2829BE3C3C5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65" name="直線コネクタ 364">
          <a:extLst>
            <a:ext uri="{FF2B5EF4-FFF2-40B4-BE49-F238E27FC236}">
              <a16:creationId xmlns:a16="http://schemas.microsoft.com/office/drawing/2014/main" id="{DF2CC230-3289-497A-AFA2-4C303FD3C044}"/>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6" name="【市民会館】&#10;一人当たり面積最小値テキスト">
          <a:extLst>
            <a:ext uri="{FF2B5EF4-FFF2-40B4-BE49-F238E27FC236}">
              <a16:creationId xmlns:a16="http://schemas.microsoft.com/office/drawing/2014/main" id="{022306AF-C042-450A-8B7B-83834BCA41C6}"/>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7" name="直線コネクタ 366">
          <a:extLst>
            <a:ext uri="{FF2B5EF4-FFF2-40B4-BE49-F238E27FC236}">
              <a16:creationId xmlns:a16="http://schemas.microsoft.com/office/drawing/2014/main" id="{37D7602B-B41F-4E2D-B747-7E8CA978D922}"/>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68" name="【市民会館】&#10;一人当たり面積最大値テキスト">
          <a:extLst>
            <a:ext uri="{FF2B5EF4-FFF2-40B4-BE49-F238E27FC236}">
              <a16:creationId xmlns:a16="http://schemas.microsoft.com/office/drawing/2014/main" id="{3783EF22-66F2-4F3C-B033-58289D9BFA0E}"/>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69" name="直線コネクタ 368">
          <a:extLst>
            <a:ext uri="{FF2B5EF4-FFF2-40B4-BE49-F238E27FC236}">
              <a16:creationId xmlns:a16="http://schemas.microsoft.com/office/drawing/2014/main" id="{0EA43770-BED3-4963-B5A4-A8767E40F90F}"/>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0" name="【市民会館】&#10;一人当たり面積平均値テキスト">
          <a:extLst>
            <a:ext uri="{FF2B5EF4-FFF2-40B4-BE49-F238E27FC236}">
              <a16:creationId xmlns:a16="http://schemas.microsoft.com/office/drawing/2014/main" id="{11F0A5EF-7C62-4055-8D1D-B7802B9C8198}"/>
            </a:ext>
          </a:extLst>
        </xdr:cNvPr>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1" name="フローチャート: 判断 370">
          <a:extLst>
            <a:ext uri="{FF2B5EF4-FFF2-40B4-BE49-F238E27FC236}">
              <a16:creationId xmlns:a16="http://schemas.microsoft.com/office/drawing/2014/main" id="{E3053010-A372-46D9-A73A-DC3E3ED26F74}"/>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143814</xdr:rowOff>
    </xdr:from>
    <xdr:to>
      <xdr:col>50</xdr:col>
      <xdr:colOff>165100</xdr:colOff>
      <xdr:row>106</xdr:row>
      <xdr:rowOff>73964</xdr:rowOff>
    </xdr:to>
    <xdr:sp macro="" textlink="">
      <xdr:nvSpPr>
        <xdr:cNvPr id="372" name="フローチャート: 判断 371">
          <a:extLst>
            <a:ext uri="{FF2B5EF4-FFF2-40B4-BE49-F238E27FC236}">
              <a16:creationId xmlns:a16="http://schemas.microsoft.com/office/drawing/2014/main" id="{9BD3EDB2-DB30-4B30-BA3B-0F7182BE8787}"/>
            </a:ext>
          </a:extLst>
        </xdr:cNvPr>
        <xdr:cNvSpPr/>
      </xdr:nvSpPr>
      <xdr:spPr>
        <a:xfrm>
          <a:off x="9588500" y="181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35458</xdr:rowOff>
    </xdr:from>
    <xdr:to>
      <xdr:col>46</xdr:col>
      <xdr:colOff>38100</xdr:colOff>
      <xdr:row>106</xdr:row>
      <xdr:rowOff>137058</xdr:rowOff>
    </xdr:to>
    <xdr:sp macro="" textlink="">
      <xdr:nvSpPr>
        <xdr:cNvPr id="373" name="フローチャート: 判断 372">
          <a:extLst>
            <a:ext uri="{FF2B5EF4-FFF2-40B4-BE49-F238E27FC236}">
              <a16:creationId xmlns:a16="http://schemas.microsoft.com/office/drawing/2014/main" id="{C2D28265-59E9-40AD-854E-82F2A9166A0D}"/>
            </a:ext>
          </a:extLst>
        </xdr:cNvPr>
        <xdr:cNvSpPr/>
      </xdr:nvSpPr>
      <xdr:spPr>
        <a:xfrm>
          <a:off x="8699500" y="1820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28142</xdr:rowOff>
    </xdr:from>
    <xdr:to>
      <xdr:col>41</xdr:col>
      <xdr:colOff>101600</xdr:colOff>
      <xdr:row>106</xdr:row>
      <xdr:rowOff>129742</xdr:rowOff>
    </xdr:to>
    <xdr:sp macro="" textlink="">
      <xdr:nvSpPr>
        <xdr:cNvPr id="374" name="フローチャート: 判断 373">
          <a:extLst>
            <a:ext uri="{FF2B5EF4-FFF2-40B4-BE49-F238E27FC236}">
              <a16:creationId xmlns:a16="http://schemas.microsoft.com/office/drawing/2014/main" id="{3EA3FA2C-94AA-41D5-A766-34FE29C30470}"/>
            </a:ext>
          </a:extLst>
        </xdr:cNvPr>
        <xdr:cNvSpPr/>
      </xdr:nvSpPr>
      <xdr:spPr>
        <a:xfrm>
          <a:off x="7810500" y="182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138328</xdr:rowOff>
    </xdr:from>
    <xdr:to>
      <xdr:col>36</xdr:col>
      <xdr:colOff>165100</xdr:colOff>
      <xdr:row>106</xdr:row>
      <xdr:rowOff>68478</xdr:rowOff>
    </xdr:to>
    <xdr:sp macro="" textlink="">
      <xdr:nvSpPr>
        <xdr:cNvPr id="375" name="フローチャート: 判断 374">
          <a:extLst>
            <a:ext uri="{FF2B5EF4-FFF2-40B4-BE49-F238E27FC236}">
              <a16:creationId xmlns:a16="http://schemas.microsoft.com/office/drawing/2014/main" id="{70CD5FF0-B9E3-4DDF-BA9C-3226F8A6ACE7}"/>
            </a:ext>
          </a:extLst>
        </xdr:cNvPr>
        <xdr:cNvSpPr/>
      </xdr:nvSpPr>
      <xdr:spPr>
        <a:xfrm>
          <a:off x="6921500" y="1814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46C7FDE-E681-461A-8B37-63E65142300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D8707D8E-24FD-43B7-89E3-24296BC74B6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C2DC7880-0F83-4BF1-AEF6-336165A71F1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EBC4DDE3-DA3D-4849-A44A-BDBCED60952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6AE5063F-D0DD-437C-B06A-7219484CC91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81635</xdr:rowOff>
    </xdr:from>
    <xdr:to>
      <xdr:col>55</xdr:col>
      <xdr:colOff>50800</xdr:colOff>
      <xdr:row>106</xdr:row>
      <xdr:rowOff>11785</xdr:rowOff>
    </xdr:to>
    <xdr:sp macro="" textlink="">
      <xdr:nvSpPr>
        <xdr:cNvPr id="381" name="楕円 380">
          <a:extLst>
            <a:ext uri="{FF2B5EF4-FFF2-40B4-BE49-F238E27FC236}">
              <a16:creationId xmlns:a16="http://schemas.microsoft.com/office/drawing/2014/main" id="{AA227A83-1016-4FF5-A5AA-C6231863B0B1}"/>
            </a:ext>
          </a:extLst>
        </xdr:cNvPr>
        <xdr:cNvSpPr/>
      </xdr:nvSpPr>
      <xdr:spPr>
        <a:xfrm>
          <a:off x="10426700" y="180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104512</xdr:rowOff>
    </xdr:from>
    <xdr:ext cx="469744" cy="259045"/>
    <xdr:sp macro="" textlink="">
      <xdr:nvSpPr>
        <xdr:cNvPr id="382" name="【市民会館】&#10;一人当たり面積該当値テキスト">
          <a:extLst>
            <a:ext uri="{FF2B5EF4-FFF2-40B4-BE49-F238E27FC236}">
              <a16:creationId xmlns:a16="http://schemas.microsoft.com/office/drawing/2014/main" id="{43C7916E-502D-435B-B02E-061CD9DCF097}"/>
            </a:ext>
          </a:extLst>
        </xdr:cNvPr>
        <xdr:cNvSpPr txBox="1"/>
      </xdr:nvSpPr>
      <xdr:spPr>
        <a:xfrm>
          <a:off x="10515600" y="1793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86207</xdr:rowOff>
    </xdr:from>
    <xdr:to>
      <xdr:col>50</xdr:col>
      <xdr:colOff>165100</xdr:colOff>
      <xdr:row>106</xdr:row>
      <xdr:rowOff>16357</xdr:rowOff>
    </xdr:to>
    <xdr:sp macro="" textlink="">
      <xdr:nvSpPr>
        <xdr:cNvPr id="383" name="楕円 382">
          <a:extLst>
            <a:ext uri="{FF2B5EF4-FFF2-40B4-BE49-F238E27FC236}">
              <a16:creationId xmlns:a16="http://schemas.microsoft.com/office/drawing/2014/main" id="{DCD6836E-A595-4A57-9159-60594D4193D8}"/>
            </a:ext>
          </a:extLst>
        </xdr:cNvPr>
        <xdr:cNvSpPr/>
      </xdr:nvSpPr>
      <xdr:spPr>
        <a:xfrm>
          <a:off x="9588500" y="180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132435</xdr:rowOff>
    </xdr:from>
    <xdr:to>
      <xdr:col>55</xdr:col>
      <xdr:colOff>0</xdr:colOff>
      <xdr:row>105</xdr:row>
      <xdr:rowOff>137007</xdr:rowOff>
    </xdr:to>
    <xdr:cxnSp macro="">
      <xdr:nvCxnSpPr>
        <xdr:cNvPr id="384" name="直線コネクタ 383">
          <a:extLst>
            <a:ext uri="{FF2B5EF4-FFF2-40B4-BE49-F238E27FC236}">
              <a16:creationId xmlns:a16="http://schemas.microsoft.com/office/drawing/2014/main" id="{1964157B-BFC6-45DB-BAF7-7C5F2C99ED27}"/>
            </a:ext>
          </a:extLst>
        </xdr:cNvPr>
        <xdr:cNvCxnSpPr/>
      </xdr:nvCxnSpPr>
      <xdr:spPr>
        <a:xfrm flipV="1">
          <a:off x="9639300" y="1813468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88036</xdr:rowOff>
    </xdr:from>
    <xdr:to>
      <xdr:col>46</xdr:col>
      <xdr:colOff>38100</xdr:colOff>
      <xdr:row>106</xdr:row>
      <xdr:rowOff>18186</xdr:rowOff>
    </xdr:to>
    <xdr:sp macro="" textlink="">
      <xdr:nvSpPr>
        <xdr:cNvPr id="385" name="楕円 384">
          <a:extLst>
            <a:ext uri="{FF2B5EF4-FFF2-40B4-BE49-F238E27FC236}">
              <a16:creationId xmlns:a16="http://schemas.microsoft.com/office/drawing/2014/main" id="{F46AA39A-E21D-4482-BE48-D48526F66A49}"/>
            </a:ext>
          </a:extLst>
        </xdr:cNvPr>
        <xdr:cNvSpPr/>
      </xdr:nvSpPr>
      <xdr:spPr>
        <a:xfrm>
          <a:off x="8699500" y="180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137007</xdr:rowOff>
    </xdr:from>
    <xdr:to>
      <xdr:col>50</xdr:col>
      <xdr:colOff>114300</xdr:colOff>
      <xdr:row>105</xdr:row>
      <xdr:rowOff>138836</xdr:rowOff>
    </xdr:to>
    <xdr:cxnSp macro="">
      <xdr:nvCxnSpPr>
        <xdr:cNvPr id="386" name="直線コネクタ 385">
          <a:extLst>
            <a:ext uri="{FF2B5EF4-FFF2-40B4-BE49-F238E27FC236}">
              <a16:creationId xmlns:a16="http://schemas.microsoft.com/office/drawing/2014/main" id="{E54266F5-B17E-40EB-B07A-1449F3598287}"/>
            </a:ext>
          </a:extLst>
        </xdr:cNvPr>
        <xdr:cNvCxnSpPr/>
      </xdr:nvCxnSpPr>
      <xdr:spPr>
        <a:xfrm flipV="1">
          <a:off x="8750300" y="1813925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91694</xdr:rowOff>
    </xdr:from>
    <xdr:to>
      <xdr:col>41</xdr:col>
      <xdr:colOff>101600</xdr:colOff>
      <xdr:row>106</xdr:row>
      <xdr:rowOff>21844</xdr:rowOff>
    </xdr:to>
    <xdr:sp macro="" textlink="">
      <xdr:nvSpPr>
        <xdr:cNvPr id="387" name="楕円 386">
          <a:extLst>
            <a:ext uri="{FF2B5EF4-FFF2-40B4-BE49-F238E27FC236}">
              <a16:creationId xmlns:a16="http://schemas.microsoft.com/office/drawing/2014/main" id="{26D9417F-BA23-47E5-AAFA-D44F96F498BC}"/>
            </a:ext>
          </a:extLst>
        </xdr:cNvPr>
        <xdr:cNvSpPr/>
      </xdr:nvSpPr>
      <xdr:spPr>
        <a:xfrm>
          <a:off x="7810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138836</xdr:rowOff>
    </xdr:from>
    <xdr:to>
      <xdr:col>45</xdr:col>
      <xdr:colOff>177800</xdr:colOff>
      <xdr:row>105</xdr:row>
      <xdr:rowOff>142494</xdr:rowOff>
    </xdr:to>
    <xdr:cxnSp macro="">
      <xdr:nvCxnSpPr>
        <xdr:cNvPr id="388" name="直線コネクタ 387">
          <a:extLst>
            <a:ext uri="{FF2B5EF4-FFF2-40B4-BE49-F238E27FC236}">
              <a16:creationId xmlns:a16="http://schemas.microsoft.com/office/drawing/2014/main" id="{56141589-D3A8-483E-AA2A-F74CAAC72600}"/>
            </a:ext>
          </a:extLst>
        </xdr:cNvPr>
        <xdr:cNvCxnSpPr/>
      </xdr:nvCxnSpPr>
      <xdr:spPr>
        <a:xfrm flipV="1">
          <a:off x="7861300" y="1814108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108153</xdr:rowOff>
    </xdr:from>
    <xdr:to>
      <xdr:col>36</xdr:col>
      <xdr:colOff>165100</xdr:colOff>
      <xdr:row>106</xdr:row>
      <xdr:rowOff>38303</xdr:rowOff>
    </xdr:to>
    <xdr:sp macro="" textlink="">
      <xdr:nvSpPr>
        <xdr:cNvPr id="389" name="楕円 388">
          <a:extLst>
            <a:ext uri="{FF2B5EF4-FFF2-40B4-BE49-F238E27FC236}">
              <a16:creationId xmlns:a16="http://schemas.microsoft.com/office/drawing/2014/main" id="{4468CF0C-AE58-4B88-8FA2-5A2BAB721864}"/>
            </a:ext>
          </a:extLst>
        </xdr:cNvPr>
        <xdr:cNvSpPr/>
      </xdr:nvSpPr>
      <xdr:spPr>
        <a:xfrm>
          <a:off x="6921500" y="181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142494</xdr:rowOff>
    </xdr:from>
    <xdr:to>
      <xdr:col>41</xdr:col>
      <xdr:colOff>50800</xdr:colOff>
      <xdr:row>105</xdr:row>
      <xdr:rowOff>158953</xdr:rowOff>
    </xdr:to>
    <xdr:cxnSp macro="">
      <xdr:nvCxnSpPr>
        <xdr:cNvPr id="390" name="直線コネクタ 389">
          <a:extLst>
            <a:ext uri="{FF2B5EF4-FFF2-40B4-BE49-F238E27FC236}">
              <a16:creationId xmlns:a16="http://schemas.microsoft.com/office/drawing/2014/main" id="{0129D37C-A72F-4094-8F7A-BA45BCB63DFA}"/>
            </a:ext>
          </a:extLst>
        </xdr:cNvPr>
        <xdr:cNvCxnSpPr/>
      </xdr:nvCxnSpPr>
      <xdr:spPr>
        <a:xfrm flipV="1">
          <a:off x="6972300" y="1814474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65091</xdr:rowOff>
    </xdr:from>
    <xdr:ext cx="469744" cy="259045"/>
    <xdr:sp macro="" textlink="">
      <xdr:nvSpPr>
        <xdr:cNvPr id="391" name="n_1aveValue【市民会館】&#10;一人当たり面積">
          <a:extLst>
            <a:ext uri="{FF2B5EF4-FFF2-40B4-BE49-F238E27FC236}">
              <a16:creationId xmlns:a16="http://schemas.microsoft.com/office/drawing/2014/main" id="{9DC09821-D720-46AA-8D84-0D02BAA73FD1}"/>
            </a:ext>
          </a:extLst>
        </xdr:cNvPr>
        <xdr:cNvSpPr txBox="1"/>
      </xdr:nvSpPr>
      <xdr:spPr>
        <a:xfrm>
          <a:off x="9391727" y="182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128185</xdr:rowOff>
    </xdr:from>
    <xdr:ext cx="469744" cy="259045"/>
    <xdr:sp macro="" textlink="">
      <xdr:nvSpPr>
        <xdr:cNvPr id="392" name="n_2aveValue【市民会館】&#10;一人当たり面積">
          <a:extLst>
            <a:ext uri="{FF2B5EF4-FFF2-40B4-BE49-F238E27FC236}">
              <a16:creationId xmlns:a16="http://schemas.microsoft.com/office/drawing/2014/main" id="{B62DDD82-9C50-4455-B457-BF9EDE8A43E2}"/>
            </a:ext>
          </a:extLst>
        </xdr:cNvPr>
        <xdr:cNvSpPr txBox="1"/>
      </xdr:nvSpPr>
      <xdr:spPr>
        <a:xfrm>
          <a:off x="8515427" y="183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120869</xdr:rowOff>
    </xdr:from>
    <xdr:ext cx="469744" cy="259045"/>
    <xdr:sp macro="" textlink="">
      <xdr:nvSpPr>
        <xdr:cNvPr id="393" name="n_3aveValue【市民会館】&#10;一人当たり面積">
          <a:extLst>
            <a:ext uri="{FF2B5EF4-FFF2-40B4-BE49-F238E27FC236}">
              <a16:creationId xmlns:a16="http://schemas.microsoft.com/office/drawing/2014/main" id="{7601D541-0D48-49A3-8085-6CD7F2DF2E5F}"/>
            </a:ext>
          </a:extLst>
        </xdr:cNvPr>
        <xdr:cNvSpPr txBox="1"/>
      </xdr:nvSpPr>
      <xdr:spPr>
        <a:xfrm>
          <a:off x="7626427" y="182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59605</xdr:rowOff>
    </xdr:from>
    <xdr:ext cx="469744" cy="259045"/>
    <xdr:sp macro="" textlink="">
      <xdr:nvSpPr>
        <xdr:cNvPr id="394" name="n_4aveValue【市民会館】&#10;一人当たり面積">
          <a:extLst>
            <a:ext uri="{FF2B5EF4-FFF2-40B4-BE49-F238E27FC236}">
              <a16:creationId xmlns:a16="http://schemas.microsoft.com/office/drawing/2014/main" id="{B8BD6074-DA39-4F83-A9DF-C24EC54DFA8E}"/>
            </a:ext>
          </a:extLst>
        </xdr:cNvPr>
        <xdr:cNvSpPr txBox="1"/>
      </xdr:nvSpPr>
      <xdr:spPr>
        <a:xfrm>
          <a:off x="6737427" y="182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32884</xdr:rowOff>
    </xdr:from>
    <xdr:ext cx="469744" cy="259045"/>
    <xdr:sp macro="" textlink="">
      <xdr:nvSpPr>
        <xdr:cNvPr id="395" name="n_1mainValue【市民会館】&#10;一人当たり面積">
          <a:extLst>
            <a:ext uri="{FF2B5EF4-FFF2-40B4-BE49-F238E27FC236}">
              <a16:creationId xmlns:a16="http://schemas.microsoft.com/office/drawing/2014/main" id="{DC923796-90CB-47CC-98E2-DCEC06E7910A}"/>
            </a:ext>
          </a:extLst>
        </xdr:cNvPr>
        <xdr:cNvSpPr txBox="1"/>
      </xdr:nvSpPr>
      <xdr:spPr>
        <a:xfrm>
          <a:off x="9391727" y="1786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34713</xdr:rowOff>
    </xdr:from>
    <xdr:ext cx="469744" cy="259045"/>
    <xdr:sp macro="" textlink="">
      <xdr:nvSpPr>
        <xdr:cNvPr id="396" name="n_2mainValue【市民会館】&#10;一人当たり面積">
          <a:extLst>
            <a:ext uri="{FF2B5EF4-FFF2-40B4-BE49-F238E27FC236}">
              <a16:creationId xmlns:a16="http://schemas.microsoft.com/office/drawing/2014/main" id="{C18B9EAF-F794-480F-A6FD-839069F8C1B7}"/>
            </a:ext>
          </a:extLst>
        </xdr:cNvPr>
        <xdr:cNvSpPr txBox="1"/>
      </xdr:nvSpPr>
      <xdr:spPr>
        <a:xfrm>
          <a:off x="8515427" y="1786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38371</xdr:rowOff>
    </xdr:from>
    <xdr:ext cx="469744" cy="259045"/>
    <xdr:sp macro="" textlink="">
      <xdr:nvSpPr>
        <xdr:cNvPr id="397" name="n_3mainValue【市民会館】&#10;一人当たり面積">
          <a:extLst>
            <a:ext uri="{FF2B5EF4-FFF2-40B4-BE49-F238E27FC236}">
              <a16:creationId xmlns:a16="http://schemas.microsoft.com/office/drawing/2014/main" id="{0425804A-1024-4261-BF23-E230F801826C}"/>
            </a:ext>
          </a:extLst>
        </xdr:cNvPr>
        <xdr:cNvSpPr txBox="1"/>
      </xdr:nvSpPr>
      <xdr:spPr>
        <a:xfrm>
          <a:off x="7626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54830</xdr:rowOff>
    </xdr:from>
    <xdr:ext cx="469744" cy="259045"/>
    <xdr:sp macro="" textlink="">
      <xdr:nvSpPr>
        <xdr:cNvPr id="398" name="n_4mainValue【市民会館】&#10;一人当たり面積">
          <a:extLst>
            <a:ext uri="{FF2B5EF4-FFF2-40B4-BE49-F238E27FC236}">
              <a16:creationId xmlns:a16="http://schemas.microsoft.com/office/drawing/2014/main" id="{66F81606-A453-4765-B005-ADA564467454}"/>
            </a:ext>
          </a:extLst>
        </xdr:cNvPr>
        <xdr:cNvSpPr txBox="1"/>
      </xdr:nvSpPr>
      <xdr:spPr>
        <a:xfrm>
          <a:off x="6737427" y="1788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F0F56093-E5C8-4299-B144-8C001B25E4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456F0ABC-69A6-4BFC-A23D-B748D9C154C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AA6E8B9D-5E51-4972-9829-C126402957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CBA94789-DF76-4210-88C4-35423CBE87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4D399C48-4378-4BCA-B802-47174BA70D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694BB1C6-26FB-4A14-94E4-E8D1E25F01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2433D16D-97C7-4D41-A291-1361A8260B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9D5B3D9A-F2AE-4D51-8A1C-AEEEB252D4C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88202613-B0F3-45E9-9540-F590DDCDBF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D1B5D0B0-51B4-4788-9D95-368D59FD42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ED5ADE68-2CB9-43FC-B209-0A2FF36DD9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BD2A2FC7-C81A-4D22-925D-4A2DDD4405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530C95FA-E707-430E-A890-ADEE6C3C39B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50479B4D-68CA-4B99-858C-5035C94D35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47866566-66F3-45E4-8BCC-0AEE39C153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87A33641-9396-4392-8473-8309EF1941E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CEF0D5F3-2E93-48C4-AB65-670290B011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D6610396-77EF-45B8-B0F4-D4D23B3041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782F4B30-2F0C-4121-8FE8-A358FD392ED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ED19B260-C40E-4825-B4F9-D57202792D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5C57F138-A484-4B90-BA6A-08DC0BE1E0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D0FFA221-C14F-4710-95D7-7598135020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076B6887-77A8-43E8-A83F-418763E5FD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132A35E1-6723-45FA-AD46-9A78529DFE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537F230A-B556-4964-AA2F-D52DCBBC6C8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6C49FFD8-7BFC-4F62-8A98-809629B85D9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AA53E078-7F90-4FDB-AD74-65590C97D70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7ABE989C-B59D-4B62-B785-5ADA45B597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EB3961EF-7900-4093-9EF3-2BAAD57F1C6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3324991F-DC1D-4F60-9622-725F76B9FC5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AB8AFA9E-E01B-4A79-BA32-E354DD88BA4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91368EC4-926A-4600-8F0D-F33BA7D67B1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1207602A-FE34-43FD-9A42-61DCAABCD47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EA32B176-168D-4879-82A4-41AEFF304AF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8860C611-08E4-4E23-BD66-1B06C8A2F40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ABB7EBE3-82CF-4C63-A075-D123875749E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39AB4C24-C2C8-4DCC-BB3C-8FCF936A8B1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9D623484-1DA3-4E45-A980-E493E6ADF22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580832C9-78F3-4714-8448-6135D46D676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81AB2EBF-51E6-41E6-B1A1-63789DC047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08360947-CE33-4322-9A9D-6FBCDE622A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a:extLst>
            <a:ext uri="{FF2B5EF4-FFF2-40B4-BE49-F238E27FC236}">
              <a16:creationId xmlns:a16="http://schemas.microsoft.com/office/drawing/2014/main" id="{BAE140AF-B6C0-418C-A643-A479B3640FB2}"/>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id="{64741E58-FFC6-4E2B-8A09-054A2F6D9789}"/>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a:extLst>
            <a:ext uri="{FF2B5EF4-FFF2-40B4-BE49-F238E27FC236}">
              <a16:creationId xmlns:a16="http://schemas.microsoft.com/office/drawing/2014/main" id="{A063E46F-8150-4A10-AC5E-A32B31C6F2BC}"/>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0464D40B-A25B-4478-96DB-C3EA0B36AEAF}"/>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a:extLst>
            <a:ext uri="{FF2B5EF4-FFF2-40B4-BE49-F238E27FC236}">
              <a16:creationId xmlns:a16="http://schemas.microsoft.com/office/drawing/2014/main" id="{0FBBF3F5-F704-4C72-BB3E-D64C2603347A}"/>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95BAA255-9D81-4677-A885-9C77CA1CCEBC}"/>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a:extLst>
            <a:ext uri="{FF2B5EF4-FFF2-40B4-BE49-F238E27FC236}">
              <a16:creationId xmlns:a16="http://schemas.microsoft.com/office/drawing/2014/main" id="{5AF84C24-BC85-4203-84DC-D6AACF87D7AA}"/>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7" name="フローチャート: 判断 446">
          <a:extLst>
            <a:ext uri="{FF2B5EF4-FFF2-40B4-BE49-F238E27FC236}">
              <a16:creationId xmlns:a16="http://schemas.microsoft.com/office/drawing/2014/main" id="{C17FCD9B-32A5-4E78-9DF0-E04C204538B6}"/>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8" name="フローチャート: 判断 447">
          <a:extLst>
            <a:ext uri="{FF2B5EF4-FFF2-40B4-BE49-F238E27FC236}">
              <a16:creationId xmlns:a16="http://schemas.microsoft.com/office/drawing/2014/main" id="{88E17CE2-6573-42EB-B174-35BE10040DF6}"/>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9" name="フローチャート: 判断 448">
          <a:extLst>
            <a:ext uri="{FF2B5EF4-FFF2-40B4-BE49-F238E27FC236}">
              <a16:creationId xmlns:a16="http://schemas.microsoft.com/office/drawing/2014/main" id="{7FA33A24-8A47-4FBA-BCE9-80756FC8265F}"/>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50" name="フローチャート: 判断 449">
          <a:extLst>
            <a:ext uri="{FF2B5EF4-FFF2-40B4-BE49-F238E27FC236}">
              <a16:creationId xmlns:a16="http://schemas.microsoft.com/office/drawing/2014/main" id="{D063B487-9826-481C-8DE0-A0923069B3B6}"/>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9D0FD8DB-FB4C-4673-A8BB-D79D727A53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B2622366-8410-43A8-AAA4-30B63A4829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F6B9C96C-7588-46F6-BCFB-2570398531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B4F599D5-4F1B-489D-82BE-F113A6003C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55002AB4-67BA-4F59-87D9-0712D1796B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456" name="楕円 455">
          <a:extLst>
            <a:ext uri="{FF2B5EF4-FFF2-40B4-BE49-F238E27FC236}">
              <a16:creationId xmlns:a16="http://schemas.microsoft.com/office/drawing/2014/main" id="{3D58204B-E142-47DA-928B-CB6FA5F97EFB}"/>
            </a:ext>
          </a:extLst>
        </xdr:cNvPr>
        <xdr:cNvSpPr/>
      </xdr:nvSpPr>
      <xdr:spPr>
        <a:xfrm>
          <a:off x="16268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C9DA9894-ECBB-4023-AE39-FA5996743651}"/>
            </a:ext>
          </a:extLst>
        </xdr:cNvPr>
        <xdr:cNvSpPr txBox="1"/>
      </xdr:nvSpPr>
      <xdr:spPr>
        <a:xfrm>
          <a:off x="16357600"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68399</xdr:rowOff>
    </xdr:from>
    <xdr:to>
      <xdr:col>81</xdr:col>
      <xdr:colOff>101600</xdr:colOff>
      <xdr:row>60</xdr:row>
      <xdr:rowOff>169999</xdr:rowOff>
    </xdr:to>
    <xdr:sp macro="" textlink="">
      <xdr:nvSpPr>
        <xdr:cNvPr id="458" name="楕円 457">
          <a:extLst>
            <a:ext uri="{FF2B5EF4-FFF2-40B4-BE49-F238E27FC236}">
              <a16:creationId xmlns:a16="http://schemas.microsoft.com/office/drawing/2014/main" id="{EC9A47A8-73D3-4D93-BCB8-5A4ABC13661A}"/>
            </a:ext>
          </a:extLst>
        </xdr:cNvPr>
        <xdr:cNvSpPr/>
      </xdr:nvSpPr>
      <xdr:spPr>
        <a:xfrm>
          <a:off x="15430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119199</xdr:rowOff>
    </xdr:from>
    <xdr:to>
      <xdr:col>85</xdr:col>
      <xdr:colOff>127000</xdr:colOff>
      <xdr:row>60</xdr:row>
      <xdr:rowOff>151856</xdr:rowOff>
    </xdr:to>
    <xdr:cxnSp macro="">
      <xdr:nvCxnSpPr>
        <xdr:cNvPr id="459" name="直線コネクタ 458">
          <a:extLst>
            <a:ext uri="{FF2B5EF4-FFF2-40B4-BE49-F238E27FC236}">
              <a16:creationId xmlns:a16="http://schemas.microsoft.com/office/drawing/2014/main" id="{4241FAF7-4030-4A97-9C69-27A75BD0B46B}"/>
            </a:ext>
          </a:extLst>
        </xdr:cNvPr>
        <xdr:cNvCxnSpPr/>
      </xdr:nvCxnSpPr>
      <xdr:spPr>
        <a:xfrm>
          <a:off x="15481300" y="104061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35741</xdr:rowOff>
    </xdr:from>
    <xdr:to>
      <xdr:col>76</xdr:col>
      <xdr:colOff>165100</xdr:colOff>
      <xdr:row>60</xdr:row>
      <xdr:rowOff>137341</xdr:rowOff>
    </xdr:to>
    <xdr:sp macro="" textlink="">
      <xdr:nvSpPr>
        <xdr:cNvPr id="460" name="楕円 459">
          <a:extLst>
            <a:ext uri="{FF2B5EF4-FFF2-40B4-BE49-F238E27FC236}">
              <a16:creationId xmlns:a16="http://schemas.microsoft.com/office/drawing/2014/main" id="{23D5A7FA-884A-4796-842C-85D7AE733120}"/>
            </a:ext>
          </a:extLst>
        </xdr:cNvPr>
        <xdr:cNvSpPr/>
      </xdr:nvSpPr>
      <xdr:spPr>
        <a:xfrm>
          <a:off x="14541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86541</xdr:rowOff>
    </xdr:from>
    <xdr:to>
      <xdr:col>81</xdr:col>
      <xdr:colOff>50800</xdr:colOff>
      <xdr:row>60</xdr:row>
      <xdr:rowOff>119199</xdr:rowOff>
    </xdr:to>
    <xdr:cxnSp macro="">
      <xdr:nvCxnSpPr>
        <xdr:cNvPr id="461" name="直線コネクタ 460">
          <a:extLst>
            <a:ext uri="{FF2B5EF4-FFF2-40B4-BE49-F238E27FC236}">
              <a16:creationId xmlns:a16="http://schemas.microsoft.com/office/drawing/2014/main" id="{A2EE9A9A-364F-43F0-8988-568CBA8EDC5E}"/>
            </a:ext>
          </a:extLst>
        </xdr:cNvPr>
        <xdr:cNvCxnSpPr/>
      </xdr:nvCxnSpPr>
      <xdr:spPr>
        <a:xfrm>
          <a:off x="14592300" y="103735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xdr:rowOff>
    </xdr:from>
    <xdr:to>
      <xdr:col>72</xdr:col>
      <xdr:colOff>38100</xdr:colOff>
      <xdr:row>60</xdr:row>
      <xdr:rowOff>104684</xdr:rowOff>
    </xdr:to>
    <xdr:sp macro="" textlink="">
      <xdr:nvSpPr>
        <xdr:cNvPr id="462" name="楕円 461">
          <a:extLst>
            <a:ext uri="{FF2B5EF4-FFF2-40B4-BE49-F238E27FC236}">
              <a16:creationId xmlns:a16="http://schemas.microsoft.com/office/drawing/2014/main" id="{76BB13DE-6F98-4B0A-B9FE-1781BB6FF4DF}"/>
            </a:ext>
          </a:extLst>
        </xdr:cNvPr>
        <xdr:cNvSpPr/>
      </xdr:nvSpPr>
      <xdr:spPr>
        <a:xfrm>
          <a:off x="13652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53884</xdr:rowOff>
    </xdr:from>
    <xdr:to>
      <xdr:col>76</xdr:col>
      <xdr:colOff>114300</xdr:colOff>
      <xdr:row>60</xdr:row>
      <xdr:rowOff>86541</xdr:rowOff>
    </xdr:to>
    <xdr:cxnSp macro="">
      <xdr:nvCxnSpPr>
        <xdr:cNvPr id="463" name="直線コネクタ 462">
          <a:extLst>
            <a:ext uri="{FF2B5EF4-FFF2-40B4-BE49-F238E27FC236}">
              <a16:creationId xmlns:a16="http://schemas.microsoft.com/office/drawing/2014/main" id="{21081B63-8E37-4F08-BF6D-EF60864E4C70}"/>
            </a:ext>
          </a:extLst>
        </xdr:cNvPr>
        <xdr:cNvCxnSpPr/>
      </xdr:nvCxnSpPr>
      <xdr:spPr>
        <a:xfrm>
          <a:off x="13703300" y="103408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141877</xdr:rowOff>
    </xdr:from>
    <xdr:to>
      <xdr:col>67</xdr:col>
      <xdr:colOff>101600</xdr:colOff>
      <xdr:row>60</xdr:row>
      <xdr:rowOff>72027</xdr:rowOff>
    </xdr:to>
    <xdr:sp macro="" textlink="">
      <xdr:nvSpPr>
        <xdr:cNvPr id="464" name="楕円 463">
          <a:extLst>
            <a:ext uri="{FF2B5EF4-FFF2-40B4-BE49-F238E27FC236}">
              <a16:creationId xmlns:a16="http://schemas.microsoft.com/office/drawing/2014/main" id="{BF474730-BDBA-4137-B64C-38856DE89F5D}"/>
            </a:ext>
          </a:extLst>
        </xdr:cNvPr>
        <xdr:cNvSpPr/>
      </xdr:nvSpPr>
      <xdr:spPr>
        <a:xfrm>
          <a:off x="12763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21227</xdr:rowOff>
    </xdr:from>
    <xdr:to>
      <xdr:col>71</xdr:col>
      <xdr:colOff>177800</xdr:colOff>
      <xdr:row>60</xdr:row>
      <xdr:rowOff>53884</xdr:rowOff>
    </xdr:to>
    <xdr:cxnSp macro="">
      <xdr:nvCxnSpPr>
        <xdr:cNvPr id="465" name="直線コネクタ 464">
          <a:extLst>
            <a:ext uri="{FF2B5EF4-FFF2-40B4-BE49-F238E27FC236}">
              <a16:creationId xmlns:a16="http://schemas.microsoft.com/office/drawing/2014/main" id="{082DB9EA-9071-4BE8-B415-1F2263BFD9E5}"/>
            </a:ext>
          </a:extLst>
        </xdr:cNvPr>
        <xdr:cNvCxnSpPr/>
      </xdr:nvCxnSpPr>
      <xdr:spPr>
        <a:xfrm>
          <a:off x="12814300" y="103082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F3B016EB-ACCD-41D7-AF43-A5957A1BC698}"/>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561AC8DB-CC50-45A3-A083-96C45F8A62E6}"/>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79E27EC1-D478-4C55-81B1-255C1C957156}"/>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B0FB2303-402B-4FF8-ABF6-62223D34A19E}"/>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161126</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F919E735-A25C-4294-8AFF-F5E6976EAFF0}"/>
            </a:ext>
          </a:extLst>
        </xdr:cNvPr>
        <xdr:cNvSpPr txBox="1"/>
      </xdr:nvSpPr>
      <xdr:spPr>
        <a:xfrm>
          <a:off x="15266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128468</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FDF7D886-DB83-4F5C-9D1F-6BEC7F82AC2E}"/>
            </a:ext>
          </a:extLst>
        </xdr:cNvPr>
        <xdr:cNvSpPr txBox="1"/>
      </xdr:nvSpPr>
      <xdr:spPr>
        <a:xfrm>
          <a:off x="14389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95811</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E129F8A7-BBB4-45C5-BED3-7A7AFC154363}"/>
            </a:ext>
          </a:extLst>
        </xdr:cNvPr>
        <xdr:cNvSpPr txBox="1"/>
      </xdr:nvSpPr>
      <xdr:spPr>
        <a:xfrm>
          <a:off x="13500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63154</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E6767F27-1757-4EA1-9AC9-94DE13A35548}"/>
            </a:ext>
          </a:extLst>
        </xdr:cNvPr>
        <xdr:cNvSpPr txBox="1"/>
      </xdr:nvSpPr>
      <xdr:spPr>
        <a:xfrm>
          <a:off x="12611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C061B45B-70AC-4A3E-926B-5033E19A43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8FECF515-DA3E-4DAF-9B30-B66F39776D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8A1239D5-F0DD-4B9D-BE2A-42FED7AB57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A48278F9-993D-42FA-AE6C-4B50450B3C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B7015ED7-F100-47F9-9136-C79E689306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88A7ED9B-1DD0-49C2-92AA-BE8C0A040E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D9BBE270-7F17-44DD-A7AD-EE4BE46B2B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D0ED29ED-99F7-4383-95C1-2639729EAD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AEF4A0DF-B809-438A-8E0C-179C6718617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83F6F84B-3541-4B2E-B30C-108BD62B51E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70A26526-0D7F-48DF-AD6A-8778B90B93B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643DFC1B-2B6E-40B1-BD11-5D2B01C4C85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E8266F1A-7FE5-4EC4-8D0C-329BF96060F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C9344993-F38C-4C2F-AAB7-DAD7AADF80B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6B526166-E8F0-427D-B379-3F83838B5A7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BD3F3205-DF14-4ED6-B0CC-DAA4C23C71C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6A784BB2-815F-45E0-A28D-4A56B092CEA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4F5BAF09-D993-486D-B8FB-5C14E0EFE67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AB7FBC1E-5191-4ED1-8563-94CE1C8C7E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2229216F-634F-4A9E-B908-68D3BDA9A09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32D001EB-498D-4D2B-AEA2-F050D2AFE07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a:extLst>
            <a:ext uri="{FF2B5EF4-FFF2-40B4-BE49-F238E27FC236}">
              <a16:creationId xmlns:a16="http://schemas.microsoft.com/office/drawing/2014/main" id="{8737BE6C-D63C-4AA6-93D3-9FED26689657}"/>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42EF81B6-5A04-437A-94A9-0CC2DB76CC22}"/>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a:extLst>
            <a:ext uri="{FF2B5EF4-FFF2-40B4-BE49-F238E27FC236}">
              <a16:creationId xmlns:a16="http://schemas.microsoft.com/office/drawing/2014/main" id="{6F49921B-1934-4E10-832D-9882F903A56D}"/>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011C3980-8A8F-4331-B755-879C94A1153B}"/>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a:extLst>
            <a:ext uri="{FF2B5EF4-FFF2-40B4-BE49-F238E27FC236}">
              <a16:creationId xmlns:a16="http://schemas.microsoft.com/office/drawing/2014/main" id="{434297B6-102B-49EE-8722-F90C7F8B2313}"/>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2BF7ED86-DD59-4831-833A-95E2136E45C4}"/>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a:extLst>
            <a:ext uri="{FF2B5EF4-FFF2-40B4-BE49-F238E27FC236}">
              <a16:creationId xmlns:a16="http://schemas.microsoft.com/office/drawing/2014/main" id="{D243FE6F-9253-4455-AA58-9A36642FA59A}"/>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148082</xdr:rowOff>
    </xdr:from>
    <xdr:to>
      <xdr:col>112</xdr:col>
      <xdr:colOff>38100</xdr:colOff>
      <xdr:row>60</xdr:row>
      <xdr:rowOff>78232</xdr:rowOff>
    </xdr:to>
    <xdr:sp macro="" textlink="">
      <xdr:nvSpPr>
        <xdr:cNvPr id="502" name="フローチャート: 判断 501">
          <a:extLst>
            <a:ext uri="{FF2B5EF4-FFF2-40B4-BE49-F238E27FC236}">
              <a16:creationId xmlns:a16="http://schemas.microsoft.com/office/drawing/2014/main" id="{A66E2876-650C-4D21-9EDC-88929ABE6262}"/>
            </a:ext>
          </a:extLst>
        </xdr:cNvPr>
        <xdr:cNvSpPr/>
      </xdr:nvSpPr>
      <xdr:spPr>
        <a:xfrm>
          <a:off x="21272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xdr:rowOff>
    </xdr:from>
    <xdr:to>
      <xdr:col>107</xdr:col>
      <xdr:colOff>101600</xdr:colOff>
      <xdr:row>60</xdr:row>
      <xdr:rowOff>114808</xdr:rowOff>
    </xdr:to>
    <xdr:sp macro="" textlink="">
      <xdr:nvSpPr>
        <xdr:cNvPr id="503" name="フローチャート: 判断 502">
          <a:extLst>
            <a:ext uri="{FF2B5EF4-FFF2-40B4-BE49-F238E27FC236}">
              <a16:creationId xmlns:a16="http://schemas.microsoft.com/office/drawing/2014/main" id="{0C9634C4-97FC-4DCC-BAFB-13627943E846}"/>
            </a:ext>
          </a:extLst>
        </xdr:cNvPr>
        <xdr:cNvSpPr/>
      </xdr:nvSpPr>
      <xdr:spPr>
        <a:xfrm>
          <a:off x="203835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xdr:rowOff>
    </xdr:from>
    <xdr:to>
      <xdr:col>102</xdr:col>
      <xdr:colOff>165100</xdr:colOff>
      <xdr:row>61</xdr:row>
      <xdr:rowOff>103378</xdr:rowOff>
    </xdr:to>
    <xdr:sp macro="" textlink="">
      <xdr:nvSpPr>
        <xdr:cNvPr id="504" name="フローチャート: 判断 503">
          <a:extLst>
            <a:ext uri="{FF2B5EF4-FFF2-40B4-BE49-F238E27FC236}">
              <a16:creationId xmlns:a16="http://schemas.microsoft.com/office/drawing/2014/main" id="{CC045D7B-67D3-4FBF-9BDB-F8936D453FE9}"/>
            </a:ext>
          </a:extLst>
        </xdr:cNvPr>
        <xdr:cNvSpPr/>
      </xdr:nvSpPr>
      <xdr:spPr>
        <a:xfrm>
          <a:off x="19494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122936</xdr:rowOff>
    </xdr:from>
    <xdr:to>
      <xdr:col>98</xdr:col>
      <xdr:colOff>38100</xdr:colOff>
      <xdr:row>61</xdr:row>
      <xdr:rowOff>53086</xdr:rowOff>
    </xdr:to>
    <xdr:sp macro="" textlink="">
      <xdr:nvSpPr>
        <xdr:cNvPr id="505" name="フローチャート: 判断 504">
          <a:extLst>
            <a:ext uri="{FF2B5EF4-FFF2-40B4-BE49-F238E27FC236}">
              <a16:creationId xmlns:a16="http://schemas.microsoft.com/office/drawing/2014/main" id="{9A0DBD63-7B1C-459D-98E7-34BD9C916A96}"/>
            </a:ext>
          </a:extLst>
        </xdr:cNvPr>
        <xdr:cNvSpPr/>
      </xdr:nvSpPr>
      <xdr:spPr>
        <a:xfrm>
          <a:off x="18605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01F21F5-752A-4EEC-9C54-07FB324374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2114202-2C2A-4D85-B509-40DE73B42D1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9B89A9F-0C56-4C01-B056-3382A65DE3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2B732623-D3CC-445A-A9A1-7D6C706A68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A2256A03-1D9E-4812-9B83-D934AAA4B0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xdr:rowOff>
    </xdr:from>
    <xdr:to>
      <xdr:col>116</xdr:col>
      <xdr:colOff>114300</xdr:colOff>
      <xdr:row>61</xdr:row>
      <xdr:rowOff>114808</xdr:rowOff>
    </xdr:to>
    <xdr:sp macro="" textlink="">
      <xdr:nvSpPr>
        <xdr:cNvPr id="511" name="楕円 510">
          <a:extLst>
            <a:ext uri="{FF2B5EF4-FFF2-40B4-BE49-F238E27FC236}">
              <a16:creationId xmlns:a16="http://schemas.microsoft.com/office/drawing/2014/main" id="{CCF52B77-BC60-4E57-BC95-40F04F00E5C4}"/>
            </a:ext>
          </a:extLst>
        </xdr:cNvPr>
        <xdr:cNvSpPr/>
      </xdr:nvSpPr>
      <xdr:spPr>
        <a:xfrm>
          <a:off x="221107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36085</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89261E5A-B8FB-421E-9B4E-C5BA2C816E38}"/>
            </a:ext>
          </a:extLst>
        </xdr:cNvPr>
        <xdr:cNvSpPr txBox="1"/>
      </xdr:nvSpPr>
      <xdr:spPr>
        <a:xfrm>
          <a:off x="22199600" y="1032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17780</xdr:rowOff>
    </xdr:from>
    <xdr:to>
      <xdr:col>112</xdr:col>
      <xdr:colOff>38100</xdr:colOff>
      <xdr:row>61</xdr:row>
      <xdr:rowOff>119380</xdr:rowOff>
    </xdr:to>
    <xdr:sp macro="" textlink="">
      <xdr:nvSpPr>
        <xdr:cNvPr id="513" name="楕円 512">
          <a:extLst>
            <a:ext uri="{FF2B5EF4-FFF2-40B4-BE49-F238E27FC236}">
              <a16:creationId xmlns:a16="http://schemas.microsoft.com/office/drawing/2014/main" id="{F24B119A-F1F0-40B6-A785-297E56EA8444}"/>
            </a:ext>
          </a:extLst>
        </xdr:cNvPr>
        <xdr:cNvSpPr/>
      </xdr:nvSpPr>
      <xdr:spPr>
        <a:xfrm>
          <a:off x="2127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64008</xdr:rowOff>
    </xdr:from>
    <xdr:to>
      <xdr:col>116</xdr:col>
      <xdr:colOff>63500</xdr:colOff>
      <xdr:row>61</xdr:row>
      <xdr:rowOff>68580</xdr:rowOff>
    </xdr:to>
    <xdr:cxnSp macro="">
      <xdr:nvCxnSpPr>
        <xdr:cNvPr id="514" name="直線コネクタ 513">
          <a:extLst>
            <a:ext uri="{FF2B5EF4-FFF2-40B4-BE49-F238E27FC236}">
              <a16:creationId xmlns:a16="http://schemas.microsoft.com/office/drawing/2014/main" id="{AB70F9C3-033F-458F-BB67-1195F4722F4E}"/>
            </a:ext>
          </a:extLst>
        </xdr:cNvPr>
        <xdr:cNvCxnSpPr/>
      </xdr:nvCxnSpPr>
      <xdr:spPr>
        <a:xfrm flipV="1">
          <a:off x="21323300" y="105224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20066</xdr:rowOff>
    </xdr:from>
    <xdr:to>
      <xdr:col>107</xdr:col>
      <xdr:colOff>101600</xdr:colOff>
      <xdr:row>61</xdr:row>
      <xdr:rowOff>121666</xdr:rowOff>
    </xdr:to>
    <xdr:sp macro="" textlink="">
      <xdr:nvSpPr>
        <xdr:cNvPr id="515" name="楕円 514">
          <a:extLst>
            <a:ext uri="{FF2B5EF4-FFF2-40B4-BE49-F238E27FC236}">
              <a16:creationId xmlns:a16="http://schemas.microsoft.com/office/drawing/2014/main" id="{528594FC-86C8-4AD4-91B5-5918B4C738B7}"/>
            </a:ext>
          </a:extLst>
        </xdr:cNvPr>
        <xdr:cNvSpPr/>
      </xdr:nvSpPr>
      <xdr:spPr>
        <a:xfrm>
          <a:off x="2038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61</xdr:row>
      <xdr:rowOff>70866</xdr:rowOff>
    </xdr:to>
    <xdr:cxnSp macro="">
      <xdr:nvCxnSpPr>
        <xdr:cNvPr id="516" name="直線コネクタ 515">
          <a:extLst>
            <a:ext uri="{FF2B5EF4-FFF2-40B4-BE49-F238E27FC236}">
              <a16:creationId xmlns:a16="http://schemas.microsoft.com/office/drawing/2014/main" id="{140573AE-D98E-4150-9227-00CDF9750CF7}"/>
            </a:ext>
          </a:extLst>
        </xdr:cNvPr>
        <xdr:cNvCxnSpPr/>
      </xdr:nvCxnSpPr>
      <xdr:spPr>
        <a:xfrm flipV="1">
          <a:off x="20434300" y="105270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22352</xdr:rowOff>
    </xdr:from>
    <xdr:to>
      <xdr:col>102</xdr:col>
      <xdr:colOff>165100</xdr:colOff>
      <xdr:row>61</xdr:row>
      <xdr:rowOff>123952</xdr:rowOff>
    </xdr:to>
    <xdr:sp macro="" textlink="">
      <xdr:nvSpPr>
        <xdr:cNvPr id="517" name="楕円 516">
          <a:extLst>
            <a:ext uri="{FF2B5EF4-FFF2-40B4-BE49-F238E27FC236}">
              <a16:creationId xmlns:a16="http://schemas.microsoft.com/office/drawing/2014/main" id="{17FDE4C2-D4EA-477D-96B0-BECB878B2864}"/>
            </a:ext>
          </a:extLst>
        </xdr:cNvPr>
        <xdr:cNvSpPr/>
      </xdr:nvSpPr>
      <xdr:spPr>
        <a:xfrm>
          <a:off x="19494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70866</xdr:rowOff>
    </xdr:from>
    <xdr:to>
      <xdr:col>107</xdr:col>
      <xdr:colOff>50800</xdr:colOff>
      <xdr:row>61</xdr:row>
      <xdr:rowOff>73152</xdr:rowOff>
    </xdr:to>
    <xdr:cxnSp macro="">
      <xdr:nvCxnSpPr>
        <xdr:cNvPr id="518" name="直線コネクタ 517">
          <a:extLst>
            <a:ext uri="{FF2B5EF4-FFF2-40B4-BE49-F238E27FC236}">
              <a16:creationId xmlns:a16="http://schemas.microsoft.com/office/drawing/2014/main" id="{A0028F0D-A035-4F2D-A61F-C68B56B29F5D}"/>
            </a:ext>
          </a:extLst>
        </xdr:cNvPr>
        <xdr:cNvCxnSpPr/>
      </xdr:nvCxnSpPr>
      <xdr:spPr>
        <a:xfrm flipV="1">
          <a:off x="19545300" y="105293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38354</xdr:rowOff>
    </xdr:from>
    <xdr:to>
      <xdr:col>98</xdr:col>
      <xdr:colOff>38100</xdr:colOff>
      <xdr:row>61</xdr:row>
      <xdr:rowOff>139954</xdr:rowOff>
    </xdr:to>
    <xdr:sp macro="" textlink="">
      <xdr:nvSpPr>
        <xdr:cNvPr id="519" name="楕円 518">
          <a:extLst>
            <a:ext uri="{FF2B5EF4-FFF2-40B4-BE49-F238E27FC236}">
              <a16:creationId xmlns:a16="http://schemas.microsoft.com/office/drawing/2014/main" id="{425DFFFD-7EEF-4516-8CBB-B61B1750FBD8}"/>
            </a:ext>
          </a:extLst>
        </xdr:cNvPr>
        <xdr:cNvSpPr/>
      </xdr:nvSpPr>
      <xdr:spPr>
        <a:xfrm>
          <a:off x="18605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73152</xdr:rowOff>
    </xdr:from>
    <xdr:to>
      <xdr:col>102</xdr:col>
      <xdr:colOff>114300</xdr:colOff>
      <xdr:row>61</xdr:row>
      <xdr:rowOff>89154</xdr:rowOff>
    </xdr:to>
    <xdr:cxnSp macro="">
      <xdr:nvCxnSpPr>
        <xdr:cNvPr id="520" name="直線コネクタ 519">
          <a:extLst>
            <a:ext uri="{FF2B5EF4-FFF2-40B4-BE49-F238E27FC236}">
              <a16:creationId xmlns:a16="http://schemas.microsoft.com/office/drawing/2014/main" id="{ACF4EE6E-004B-4BBF-927F-5B21A1832C05}"/>
            </a:ext>
          </a:extLst>
        </xdr:cNvPr>
        <xdr:cNvCxnSpPr/>
      </xdr:nvCxnSpPr>
      <xdr:spPr>
        <a:xfrm flipV="1">
          <a:off x="18656300" y="1053160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94759</xdr:rowOff>
    </xdr:from>
    <xdr:ext cx="469744" cy="259045"/>
    <xdr:sp macro="" textlink="">
      <xdr:nvSpPr>
        <xdr:cNvPr id="521" name="n_1aveValue【保健センター・保健所】&#10;一人当たり面積">
          <a:extLst>
            <a:ext uri="{FF2B5EF4-FFF2-40B4-BE49-F238E27FC236}">
              <a16:creationId xmlns:a16="http://schemas.microsoft.com/office/drawing/2014/main" id="{695736D6-2DB3-4760-9ECC-AD2561D986A9}"/>
            </a:ext>
          </a:extLst>
        </xdr:cNvPr>
        <xdr:cNvSpPr txBox="1"/>
      </xdr:nvSpPr>
      <xdr:spPr>
        <a:xfrm>
          <a:off x="21075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131335</xdr:rowOff>
    </xdr:from>
    <xdr:ext cx="469744" cy="259045"/>
    <xdr:sp macro="" textlink="">
      <xdr:nvSpPr>
        <xdr:cNvPr id="522" name="n_2aveValue【保健センター・保健所】&#10;一人当たり面積">
          <a:extLst>
            <a:ext uri="{FF2B5EF4-FFF2-40B4-BE49-F238E27FC236}">
              <a16:creationId xmlns:a16="http://schemas.microsoft.com/office/drawing/2014/main" id="{3A5401BE-7068-4655-8EAA-629F2527D1A5}"/>
            </a:ext>
          </a:extLst>
        </xdr:cNvPr>
        <xdr:cNvSpPr txBox="1"/>
      </xdr:nvSpPr>
      <xdr:spPr>
        <a:xfrm>
          <a:off x="20199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119905</xdr:rowOff>
    </xdr:from>
    <xdr:ext cx="469744" cy="259045"/>
    <xdr:sp macro="" textlink="">
      <xdr:nvSpPr>
        <xdr:cNvPr id="523" name="n_3aveValue【保健センター・保健所】&#10;一人当たり面積">
          <a:extLst>
            <a:ext uri="{FF2B5EF4-FFF2-40B4-BE49-F238E27FC236}">
              <a16:creationId xmlns:a16="http://schemas.microsoft.com/office/drawing/2014/main" id="{06E9DC7D-73E3-42A0-9FDA-22A9EEDC1066}"/>
            </a:ext>
          </a:extLst>
        </xdr:cNvPr>
        <xdr:cNvSpPr txBox="1"/>
      </xdr:nvSpPr>
      <xdr:spPr>
        <a:xfrm>
          <a:off x="19310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69613</xdr:rowOff>
    </xdr:from>
    <xdr:ext cx="469744" cy="259045"/>
    <xdr:sp macro="" textlink="">
      <xdr:nvSpPr>
        <xdr:cNvPr id="524" name="n_4aveValue【保健センター・保健所】&#10;一人当たり面積">
          <a:extLst>
            <a:ext uri="{FF2B5EF4-FFF2-40B4-BE49-F238E27FC236}">
              <a16:creationId xmlns:a16="http://schemas.microsoft.com/office/drawing/2014/main" id="{3ABEF67E-34D1-4AB8-8E27-FAE2FEDD4907}"/>
            </a:ext>
          </a:extLst>
        </xdr:cNvPr>
        <xdr:cNvSpPr txBox="1"/>
      </xdr:nvSpPr>
      <xdr:spPr>
        <a:xfrm>
          <a:off x="184214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110507</xdr:rowOff>
    </xdr:from>
    <xdr:ext cx="469744" cy="259045"/>
    <xdr:sp macro="" textlink="">
      <xdr:nvSpPr>
        <xdr:cNvPr id="525" name="n_1mainValue【保健センター・保健所】&#10;一人当たり面積">
          <a:extLst>
            <a:ext uri="{FF2B5EF4-FFF2-40B4-BE49-F238E27FC236}">
              <a16:creationId xmlns:a16="http://schemas.microsoft.com/office/drawing/2014/main" id="{007FC186-54A6-4028-9B51-39B02E1184F3}"/>
            </a:ext>
          </a:extLst>
        </xdr:cNvPr>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526" name="n_2mainValue【保健センター・保健所】&#10;一人当たり面積">
          <a:extLst>
            <a:ext uri="{FF2B5EF4-FFF2-40B4-BE49-F238E27FC236}">
              <a16:creationId xmlns:a16="http://schemas.microsoft.com/office/drawing/2014/main" id="{E4BEB459-0FE3-44B2-98C3-39C4B1E13227}"/>
            </a:ext>
          </a:extLst>
        </xdr:cNvPr>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115079</xdr:rowOff>
    </xdr:from>
    <xdr:ext cx="469744" cy="259045"/>
    <xdr:sp macro="" textlink="">
      <xdr:nvSpPr>
        <xdr:cNvPr id="527" name="n_3mainValue【保健センター・保健所】&#10;一人当たり面積">
          <a:extLst>
            <a:ext uri="{FF2B5EF4-FFF2-40B4-BE49-F238E27FC236}">
              <a16:creationId xmlns:a16="http://schemas.microsoft.com/office/drawing/2014/main" id="{707F7ED9-ACE3-4884-9C59-C02F8BC2C96D}"/>
            </a:ext>
          </a:extLst>
        </xdr:cNvPr>
        <xdr:cNvSpPr txBox="1"/>
      </xdr:nvSpPr>
      <xdr:spPr>
        <a:xfrm>
          <a:off x="1931042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131081</xdr:rowOff>
    </xdr:from>
    <xdr:ext cx="469744" cy="259045"/>
    <xdr:sp macro="" textlink="">
      <xdr:nvSpPr>
        <xdr:cNvPr id="528" name="n_4mainValue【保健センター・保健所】&#10;一人当たり面積">
          <a:extLst>
            <a:ext uri="{FF2B5EF4-FFF2-40B4-BE49-F238E27FC236}">
              <a16:creationId xmlns:a16="http://schemas.microsoft.com/office/drawing/2014/main" id="{8753A590-73DE-422E-A2DF-56F5B9C2683A}"/>
            </a:ext>
          </a:extLst>
        </xdr:cNvPr>
        <xdr:cNvSpPr txBox="1"/>
      </xdr:nvSpPr>
      <xdr:spPr>
        <a:xfrm>
          <a:off x="18421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E77E2FD4-F7E7-4D96-8CA9-B4052DD667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FBCA94C2-0CAE-48FB-9D03-64DBFBE021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A08CF078-2AFA-4E01-8288-7F9F1425D7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CC0E4523-C298-4ECD-B860-2A69882357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E62ED6D3-BF25-4705-9C2F-7FC3F7B0CD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F899B4BB-F94B-40CA-AD34-422214FCFF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5C0608A4-0162-4D23-8A76-B9DB33168D6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BCA33FC3-932B-475F-8238-E5677E7408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E58054DE-2280-463F-A2E5-06C77EEB0AF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E150003B-BAA9-4379-B90F-E4706C7FCE7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772A4C74-8BEB-40B8-88EF-21852845FEA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5D927BEF-08DE-4C1C-A2CF-27177EB9CB3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8AD04403-524D-4606-9E37-5FFCD7A30F4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C31081E1-FE68-4154-AFAF-E73F74A1C3F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055756F0-2B34-4357-B577-A942D0769F4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B45048E0-659C-4566-A9F4-E22B534C2F9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C5C490E2-E600-4A88-832B-EE940EEA94B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65017E13-B779-4245-9D5C-E758AADE2DC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1045CD17-2274-4ABA-87B2-BF0CD7C65B6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763231D0-49D2-495A-BCF8-5CC76F53FFA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a:extLst>
            <a:ext uri="{FF2B5EF4-FFF2-40B4-BE49-F238E27FC236}">
              <a16:creationId xmlns:a16="http://schemas.microsoft.com/office/drawing/2014/main" id="{7B6D208E-7501-47C9-BA26-3E34A880F8C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1FABB273-E3F3-42BB-A2B6-BEE3774E3F7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a:extLst>
            <a:ext uri="{FF2B5EF4-FFF2-40B4-BE49-F238E27FC236}">
              <a16:creationId xmlns:a16="http://schemas.microsoft.com/office/drawing/2014/main" id="{D04E1246-AE89-4D6C-A3E2-399FF985581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F802BBAB-89CE-42FA-AA82-B2AF5F9A01E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a:extLst>
            <a:ext uri="{FF2B5EF4-FFF2-40B4-BE49-F238E27FC236}">
              <a16:creationId xmlns:a16="http://schemas.microsoft.com/office/drawing/2014/main" id="{9E8AF010-59DB-4F1D-A9AA-0B89B6D510A7}"/>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AEBA8C0F-C754-4DCD-9189-9EAC7FF9F2A8}"/>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a:extLst>
            <a:ext uri="{FF2B5EF4-FFF2-40B4-BE49-F238E27FC236}">
              <a16:creationId xmlns:a16="http://schemas.microsoft.com/office/drawing/2014/main" id="{326B4716-B85F-426D-9131-854D46ED8C8E}"/>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4FC2CB11-5BD1-461D-8955-40BA3DC40225}"/>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a:extLst>
            <a:ext uri="{FF2B5EF4-FFF2-40B4-BE49-F238E27FC236}">
              <a16:creationId xmlns:a16="http://schemas.microsoft.com/office/drawing/2014/main" id="{0CD12EA2-BB2C-48D6-9A66-29AD3304BF83}"/>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E138D9D9-298E-4674-95DF-64BCC21855C1}"/>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a:extLst>
            <a:ext uri="{FF2B5EF4-FFF2-40B4-BE49-F238E27FC236}">
              <a16:creationId xmlns:a16="http://schemas.microsoft.com/office/drawing/2014/main" id="{2651FC76-B9F2-4DD2-A069-3CA98A452118}"/>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122555</xdr:rowOff>
    </xdr:from>
    <xdr:to>
      <xdr:col>81</xdr:col>
      <xdr:colOff>101600</xdr:colOff>
      <xdr:row>82</xdr:row>
      <xdr:rowOff>52705</xdr:rowOff>
    </xdr:to>
    <xdr:sp macro="" textlink="">
      <xdr:nvSpPr>
        <xdr:cNvPr id="560" name="フローチャート: 判断 559">
          <a:extLst>
            <a:ext uri="{FF2B5EF4-FFF2-40B4-BE49-F238E27FC236}">
              <a16:creationId xmlns:a16="http://schemas.microsoft.com/office/drawing/2014/main" id="{FEBE2A72-B0D5-4CB0-AB2F-EF24A0B74940}"/>
            </a:ext>
          </a:extLst>
        </xdr:cNvPr>
        <xdr:cNvSpPr/>
      </xdr:nvSpPr>
      <xdr:spPr>
        <a:xfrm>
          <a:off x="15430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154939</xdr:rowOff>
    </xdr:from>
    <xdr:to>
      <xdr:col>76</xdr:col>
      <xdr:colOff>165100</xdr:colOff>
      <xdr:row>82</xdr:row>
      <xdr:rowOff>85089</xdr:rowOff>
    </xdr:to>
    <xdr:sp macro="" textlink="">
      <xdr:nvSpPr>
        <xdr:cNvPr id="561" name="フローチャート: 判断 560">
          <a:extLst>
            <a:ext uri="{FF2B5EF4-FFF2-40B4-BE49-F238E27FC236}">
              <a16:creationId xmlns:a16="http://schemas.microsoft.com/office/drawing/2014/main" id="{FC3EECB8-E8D5-4221-A543-98B41FF3EE2D}"/>
            </a:ext>
          </a:extLst>
        </xdr:cNvPr>
        <xdr:cNvSpPr/>
      </xdr:nvSpPr>
      <xdr:spPr>
        <a:xfrm>
          <a:off x="14541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141605</xdr:rowOff>
    </xdr:from>
    <xdr:to>
      <xdr:col>72</xdr:col>
      <xdr:colOff>38100</xdr:colOff>
      <xdr:row>82</xdr:row>
      <xdr:rowOff>71755</xdr:rowOff>
    </xdr:to>
    <xdr:sp macro="" textlink="">
      <xdr:nvSpPr>
        <xdr:cNvPr id="562" name="フローチャート: 判断 561">
          <a:extLst>
            <a:ext uri="{FF2B5EF4-FFF2-40B4-BE49-F238E27FC236}">
              <a16:creationId xmlns:a16="http://schemas.microsoft.com/office/drawing/2014/main" id="{8CA5C9D8-34F0-4F7B-9F61-F9FD830FFA8C}"/>
            </a:ext>
          </a:extLst>
        </xdr:cNvPr>
        <xdr:cNvSpPr/>
      </xdr:nvSpPr>
      <xdr:spPr>
        <a:xfrm>
          <a:off x="13652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113030</xdr:rowOff>
    </xdr:from>
    <xdr:to>
      <xdr:col>67</xdr:col>
      <xdr:colOff>101600</xdr:colOff>
      <xdr:row>82</xdr:row>
      <xdr:rowOff>43180</xdr:rowOff>
    </xdr:to>
    <xdr:sp macro="" textlink="">
      <xdr:nvSpPr>
        <xdr:cNvPr id="563" name="フローチャート: 判断 562">
          <a:extLst>
            <a:ext uri="{FF2B5EF4-FFF2-40B4-BE49-F238E27FC236}">
              <a16:creationId xmlns:a16="http://schemas.microsoft.com/office/drawing/2014/main" id="{886DBCDE-AC59-4057-8761-DCC3189EB744}"/>
            </a:ext>
          </a:extLst>
        </xdr:cNvPr>
        <xdr:cNvSpPr/>
      </xdr:nvSpPr>
      <xdr:spPr>
        <a:xfrm>
          <a:off x="12763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5F5D9783-E61E-4764-A5E5-8B2B02ED5A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A66B1DBE-F1DD-40C6-813A-A7DBB39EFC6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FF7B2CE8-D5D7-4F68-BC7D-BB450AABA75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34FEF066-E8C4-4CB2-82E3-AFBBF3B8D2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CFDC377E-2C00-4D0B-B138-C33104AC3A7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61595</xdr:rowOff>
    </xdr:from>
    <xdr:to>
      <xdr:col>85</xdr:col>
      <xdr:colOff>177800</xdr:colOff>
      <xdr:row>80</xdr:row>
      <xdr:rowOff>163195</xdr:rowOff>
    </xdr:to>
    <xdr:sp macro="" textlink="">
      <xdr:nvSpPr>
        <xdr:cNvPr id="569" name="楕円 568">
          <a:extLst>
            <a:ext uri="{FF2B5EF4-FFF2-40B4-BE49-F238E27FC236}">
              <a16:creationId xmlns:a16="http://schemas.microsoft.com/office/drawing/2014/main" id="{003AADEE-20FF-45FA-ACB5-AAE8F17C883E}"/>
            </a:ext>
          </a:extLst>
        </xdr:cNvPr>
        <xdr:cNvSpPr/>
      </xdr:nvSpPr>
      <xdr:spPr>
        <a:xfrm>
          <a:off x="16268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84472</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BA9B18BB-71B5-4F43-9B35-9AAF2F1E76DA}"/>
            </a:ext>
          </a:extLst>
        </xdr:cNvPr>
        <xdr:cNvSpPr txBox="1"/>
      </xdr:nvSpPr>
      <xdr:spPr>
        <a:xfrm>
          <a:off x="163576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19686</xdr:rowOff>
    </xdr:from>
    <xdr:to>
      <xdr:col>81</xdr:col>
      <xdr:colOff>101600</xdr:colOff>
      <xdr:row>80</xdr:row>
      <xdr:rowOff>121286</xdr:rowOff>
    </xdr:to>
    <xdr:sp macro="" textlink="">
      <xdr:nvSpPr>
        <xdr:cNvPr id="571" name="楕円 570">
          <a:extLst>
            <a:ext uri="{FF2B5EF4-FFF2-40B4-BE49-F238E27FC236}">
              <a16:creationId xmlns:a16="http://schemas.microsoft.com/office/drawing/2014/main" id="{B506A7A3-F270-488A-BB47-B672AB50E509}"/>
            </a:ext>
          </a:extLst>
        </xdr:cNvPr>
        <xdr:cNvSpPr/>
      </xdr:nvSpPr>
      <xdr:spPr>
        <a:xfrm>
          <a:off x="15430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70486</xdr:rowOff>
    </xdr:from>
    <xdr:to>
      <xdr:col>85</xdr:col>
      <xdr:colOff>127000</xdr:colOff>
      <xdr:row>80</xdr:row>
      <xdr:rowOff>112395</xdr:rowOff>
    </xdr:to>
    <xdr:cxnSp macro="">
      <xdr:nvCxnSpPr>
        <xdr:cNvPr id="572" name="直線コネクタ 571">
          <a:extLst>
            <a:ext uri="{FF2B5EF4-FFF2-40B4-BE49-F238E27FC236}">
              <a16:creationId xmlns:a16="http://schemas.microsoft.com/office/drawing/2014/main" id="{8FE0E576-EF21-4CE4-BF43-0EDA0C1A28AA}"/>
            </a:ext>
          </a:extLst>
        </xdr:cNvPr>
        <xdr:cNvCxnSpPr/>
      </xdr:nvCxnSpPr>
      <xdr:spPr>
        <a:xfrm>
          <a:off x="15481300" y="137864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149225</xdr:rowOff>
    </xdr:from>
    <xdr:to>
      <xdr:col>76</xdr:col>
      <xdr:colOff>165100</xdr:colOff>
      <xdr:row>80</xdr:row>
      <xdr:rowOff>79375</xdr:rowOff>
    </xdr:to>
    <xdr:sp macro="" textlink="">
      <xdr:nvSpPr>
        <xdr:cNvPr id="573" name="楕円 572">
          <a:extLst>
            <a:ext uri="{FF2B5EF4-FFF2-40B4-BE49-F238E27FC236}">
              <a16:creationId xmlns:a16="http://schemas.microsoft.com/office/drawing/2014/main" id="{0ACACBD4-C91B-44D0-9FA6-1B5342532092}"/>
            </a:ext>
          </a:extLst>
        </xdr:cNvPr>
        <xdr:cNvSpPr/>
      </xdr:nvSpPr>
      <xdr:spPr>
        <a:xfrm>
          <a:off x="14541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28575</xdr:rowOff>
    </xdr:from>
    <xdr:to>
      <xdr:col>81</xdr:col>
      <xdr:colOff>50800</xdr:colOff>
      <xdr:row>80</xdr:row>
      <xdr:rowOff>70486</xdr:rowOff>
    </xdr:to>
    <xdr:cxnSp macro="">
      <xdr:nvCxnSpPr>
        <xdr:cNvPr id="574" name="直線コネクタ 573">
          <a:extLst>
            <a:ext uri="{FF2B5EF4-FFF2-40B4-BE49-F238E27FC236}">
              <a16:creationId xmlns:a16="http://schemas.microsoft.com/office/drawing/2014/main" id="{47731925-4CF4-400E-BA29-82C24BD849AD}"/>
            </a:ext>
          </a:extLst>
        </xdr:cNvPr>
        <xdr:cNvCxnSpPr/>
      </xdr:nvCxnSpPr>
      <xdr:spPr>
        <a:xfrm>
          <a:off x="14592300" y="13744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575" name="楕円 574">
          <a:extLst>
            <a:ext uri="{FF2B5EF4-FFF2-40B4-BE49-F238E27FC236}">
              <a16:creationId xmlns:a16="http://schemas.microsoft.com/office/drawing/2014/main" id="{11D87B34-5B8F-43F9-AC11-CBF544EF7B8A}"/>
            </a:ext>
          </a:extLst>
        </xdr:cNvPr>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28575</xdr:rowOff>
    </xdr:to>
    <xdr:cxnSp macro="">
      <xdr:nvCxnSpPr>
        <xdr:cNvPr id="576" name="直線コネクタ 575">
          <a:extLst>
            <a:ext uri="{FF2B5EF4-FFF2-40B4-BE49-F238E27FC236}">
              <a16:creationId xmlns:a16="http://schemas.microsoft.com/office/drawing/2014/main" id="{257B99E1-8DA3-4C9F-84E1-CBB65F601B2C}"/>
            </a:ext>
          </a:extLst>
        </xdr:cNvPr>
        <xdr:cNvCxnSpPr/>
      </xdr:nvCxnSpPr>
      <xdr:spPr>
        <a:xfrm>
          <a:off x="13703300" y="13742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101600</xdr:rowOff>
    </xdr:from>
    <xdr:to>
      <xdr:col>67</xdr:col>
      <xdr:colOff>101600</xdr:colOff>
      <xdr:row>80</xdr:row>
      <xdr:rowOff>31750</xdr:rowOff>
    </xdr:to>
    <xdr:sp macro="" textlink="">
      <xdr:nvSpPr>
        <xdr:cNvPr id="577" name="楕円 576">
          <a:extLst>
            <a:ext uri="{FF2B5EF4-FFF2-40B4-BE49-F238E27FC236}">
              <a16:creationId xmlns:a16="http://schemas.microsoft.com/office/drawing/2014/main" id="{FC9C597B-610C-4FBE-B2F3-9467C7E38204}"/>
            </a:ext>
          </a:extLst>
        </xdr:cNvPr>
        <xdr:cNvSpPr/>
      </xdr:nvSpPr>
      <xdr:spPr>
        <a:xfrm>
          <a:off x="12763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80</xdr:row>
      <xdr:rowOff>26670</xdr:rowOff>
    </xdr:to>
    <xdr:cxnSp macro="">
      <xdr:nvCxnSpPr>
        <xdr:cNvPr id="578" name="直線コネクタ 577">
          <a:extLst>
            <a:ext uri="{FF2B5EF4-FFF2-40B4-BE49-F238E27FC236}">
              <a16:creationId xmlns:a16="http://schemas.microsoft.com/office/drawing/2014/main" id="{0BE4DF1B-CA2B-4210-AB03-294CC112E9AE}"/>
            </a:ext>
          </a:extLst>
        </xdr:cNvPr>
        <xdr:cNvCxnSpPr/>
      </xdr:nvCxnSpPr>
      <xdr:spPr>
        <a:xfrm>
          <a:off x="12814300" y="13696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43832</xdr:rowOff>
    </xdr:from>
    <xdr:ext cx="405111" cy="259045"/>
    <xdr:sp macro="" textlink="">
      <xdr:nvSpPr>
        <xdr:cNvPr id="579" name="n_1aveValue【消防施設】&#10;有形固定資産減価償却率">
          <a:extLst>
            <a:ext uri="{FF2B5EF4-FFF2-40B4-BE49-F238E27FC236}">
              <a16:creationId xmlns:a16="http://schemas.microsoft.com/office/drawing/2014/main" id="{F6022076-AF2C-4163-A9E3-C2784FD8C2E7}"/>
            </a:ext>
          </a:extLst>
        </xdr:cNvPr>
        <xdr:cNvSpPr txBox="1"/>
      </xdr:nvSpPr>
      <xdr:spPr>
        <a:xfrm>
          <a:off x="15266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76216</xdr:rowOff>
    </xdr:from>
    <xdr:ext cx="405111" cy="259045"/>
    <xdr:sp macro="" textlink="">
      <xdr:nvSpPr>
        <xdr:cNvPr id="580" name="n_2aveValue【消防施設】&#10;有形固定資産減価償却率">
          <a:extLst>
            <a:ext uri="{FF2B5EF4-FFF2-40B4-BE49-F238E27FC236}">
              <a16:creationId xmlns:a16="http://schemas.microsoft.com/office/drawing/2014/main" id="{1134427C-6B44-439B-8146-11F2AA8C5AD5}"/>
            </a:ext>
          </a:extLst>
        </xdr:cNvPr>
        <xdr:cNvSpPr txBox="1"/>
      </xdr:nvSpPr>
      <xdr:spPr>
        <a:xfrm>
          <a:off x="14389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62882</xdr:rowOff>
    </xdr:from>
    <xdr:ext cx="405111" cy="259045"/>
    <xdr:sp macro="" textlink="">
      <xdr:nvSpPr>
        <xdr:cNvPr id="581" name="n_3aveValue【消防施設】&#10;有形固定資産減価償却率">
          <a:extLst>
            <a:ext uri="{FF2B5EF4-FFF2-40B4-BE49-F238E27FC236}">
              <a16:creationId xmlns:a16="http://schemas.microsoft.com/office/drawing/2014/main" id="{CDE16046-61E7-4F8B-88EE-67EB58970876}"/>
            </a:ext>
          </a:extLst>
        </xdr:cNvPr>
        <xdr:cNvSpPr txBox="1"/>
      </xdr:nvSpPr>
      <xdr:spPr>
        <a:xfrm>
          <a:off x="13500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34307</xdr:rowOff>
    </xdr:from>
    <xdr:ext cx="405111" cy="259045"/>
    <xdr:sp macro="" textlink="">
      <xdr:nvSpPr>
        <xdr:cNvPr id="582" name="n_4aveValue【消防施設】&#10;有形固定資産減価償却率">
          <a:extLst>
            <a:ext uri="{FF2B5EF4-FFF2-40B4-BE49-F238E27FC236}">
              <a16:creationId xmlns:a16="http://schemas.microsoft.com/office/drawing/2014/main" id="{73707A53-605B-48A0-B262-68ABA8420D50}"/>
            </a:ext>
          </a:extLst>
        </xdr:cNvPr>
        <xdr:cNvSpPr txBox="1"/>
      </xdr:nvSpPr>
      <xdr:spPr>
        <a:xfrm>
          <a:off x="12611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137813</xdr:rowOff>
    </xdr:from>
    <xdr:ext cx="405111" cy="259045"/>
    <xdr:sp macro="" textlink="">
      <xdr:nvSpPr>
        <xdr:cNvPr id="583" name="n_1mainValue【消防施設】&#10;有形固定資産減価償却率">
          <a:extLst>
            <a:ext uri="{FF2B5EF4-FFF2-40B4-BE49-F238E27FC236}">
              <a16:creationId xmlns:a16="http://schemas.microsoft.com/office/drawing/2014/main" id="{E286B987-1B52-45B8-A89D-73D2C790DBF5}"/>
            </a:ext>
          </a:extLst>
        </xdr:cNvPr>
        <xdr:cNvSpPr txBox="1"/>
      </xdr:nvSpPr>
      <xdr:spPr>
        <a:xfrm>
          <a:off x="15266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95902</xdr:rowOff>
    </xdr:from>
    <xdr:ext cx="405111" cy="259045"/>
    <xdr:sp macro="" textlink="">
      <xdr:nvSpPr>
        <xdr:cNvPr id="584" name="n_2mainValue【消防施設】&#10;有形固定資産減価償却率">
          <a:extLst>
            <a:ext uri="{FF2B5EF4-FFF2-40B4-BE49-F238E27FC236}">
              <a16:creationId xmlns:a16="http://schemas.microsoft.com/office/drawing/2014/main" id="{C8C23A50-B2E9-4A7A-B0B4-DB49BE7A0AA6}"/>
            </a:ext>
          </a:extLst>
        </xdr:cNvPr>
        <xdr:cNvSpPr txBox="1"/>
      </xdr:nvSpPr>
      <xdr:spPr>
        <a:xfrm>
          <a:off x="14389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585" name="n_3mainValue【消防施設】&#10;有形固定資産減価償却率">
          <a:extLst>
            <a:ext uri="{FF2B5EF4-FFF2-40B4-BE49-F238E27FC236}">
              <a16:creationId xmlns:a16="http://schemas.microsoft.com/office/drawing/2014/main" id="{0DFA6D83-6D8C-410F-84E1-FF3B75D95E1A}"/>
            </a:ext>
          </a:extLst>
        </xdr:cNvPr>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586" name="n_4mainValue【消防施設】&#10;有形固定資産減価償却率">
          <a:extLst>
            <a:ext uri="{FF2B5EF4-FFF2-40B4-BE49-F238E27FC236}">
              <a16:creationId xmlns:a16="http://schemas.microsoft.com/office/drawing/2014/main" id="{0E5F2E9F-4DBB-41B8-B9B3-29BF899BCB21}"/>
            </a:ext>
          </a:extLst>
        </xdr:cNvPr>
        <xdr:cNvSpPr txBox="1"/>
      </xdr:nvSpPr>
      <xdr:spPr>
        <a:xfrm>
          <a:off x="12611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73DFA37E-2595-46DC-A349-3E3974A868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84430129-0F9E-433E-A6FC-95965A1E5F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4490E979-12F3-46D0-B736-088EE51FB7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F7ACF365-A320-46A0-BEC2-6B378E478B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287434D0-2E46-496C-A81F-1DF836CC80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DCDFF375-8868-405A-8354-111E304572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2EDF8764-B038-4730-8194-A99CFC9714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CBF1A83D-464F-4230-9452-FECD94FBAE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9B28D301-7C1C-428D-858D-A5BF61C49A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75E5577C-00DB-47DA-982B-59BAC933BC7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675896B3-C606-43FD-BEF6-B6DF3E8F1AB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2F61855B-FF4F-4CD2-AEA7-C3307D9755E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A59FE792-1969-40C3-AE15-C6C31AB29F9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6E4DD18B-179E-4A93-B743-1215A5C824A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8B537406-39AF-475A-9100-411DCC5E17A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1AF62097-B7DE-4D4B-9753-458CAAFEF08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3D220A5F-1574-4365-A2DD-84CDE2AB3C1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4D6E4E0D-356C-492F-8404-DB64DED08C7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3809691-1C68-482A-A25C-50575333119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4C4B4D6E-B1FB-49AE-8525-A0A93E03B4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05EE2078-30E4-43CA-9511-5266D5BED62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a:extLst>
            <a:ext uri="{FF2B5EF4-FFF2-40B4-BE49-F238E27FC236}">
              <a16:creationId xmlns:a16="http://schemas.microsoft.com/office/drawing/2014/main" id="{87B22CD6-7B6F-40AD-8F5F-065DE381DD8C}"/>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a:extLst>
            <a:ext uri="{FF2B5EF4-FFF2-40B4-BE49-F238E27FC236}">
              <a16:creationId xmlns:a16="http://schemas.microsoft.com/office/drawing/2014/main" id="{3F830F68-4FB8-4A2C-AFE9-A03A871AD436}"/>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a:extLst>
            <a:ext uri="{FF2B5EF4-FFF2-40B4-BE49-F238E27FC236}">
              <a16:creationId xmlns:a16="http://schemas.microsoft.com/office/drawing/2014/main" id="{B3E722D3-4479-4F11-806D-BDD6B3711197}"/>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a:extLst>
            <a:ext uri="{FF2B5EF4-FFF2-40B4-BE49-F238E27FC236}">
              <a16:creationId xmlns:a16="http://schemas.microsoft.com/office/drawing/2014/main" id="{0178CDDD-7CC8-4899-8F6A-F49DDD354E64}"/>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a:extLst>
            <a:ext uri="{FF2B5EF4-FFF2-40B4-BE49-F238E27FC236}">
              <a16:creationId xmlns:a16="http://schemas.microsoft.com/office/drawing/2014/main" id="{16EB9491-C867-4AA3-BFD1-3666DB56D811}"/>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13" name="【消防施設】&#10;一人当たり面積平均値テキスト">
          <a:extLst>
            <a:ext uri="{FF2B5EF4-FFF2-40B4-BE49-F238E27FC236}">
              <a16:creationId xmlns:a16="http://schemas.microsoft.com/office/drawing/2014/main" id="{F69FC1E5-B019-4F80-B136-1EF37C14239A}"/>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a:extLst>
            <a:ext uri="{FF2B5EF4-FFF2-40B4-BE49-F238E27FC236}">
              <a16:creationId xmlns:a16="http://schemas.microsoft.com/office/drawing/2014/main" id="{F93967C2-4947-4A25-A9BC-9E4CE4107136}"/>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93827</xdr:rowOff>
    </xdr:from>
    <xdr:to>
      <xdr:col>112</xdr:col>
      <xdr:colOff>38100</xdr:colOff>
      <xdr:row>86</xdr:row>
      <xdr:rowOff>23977</xdr:rowOff>
    </xdr:to>
    <xdr:sp macro="" textlink="">
      <xdr:nvSpPr>
        <xdr:cNvPr id="615" name="フローチャート: 判断 614">
          <a:extLst>
            <a:ext uri="{FF2B5EF4-FFF2-40B4-BE49-F238E27FC236}">
              <a16:creationId xmlns:a16="http://schemas.microsoft.com/office/drawing/2014/main" id="{19710B42-8533-4B74-A7BD-F7FC7B04A8B4}"/>
            </a:ext>
          </a:extLst>
        </xdr:cNvPr>
        <xdr:cNvSpPr/>
      </xdr:nvSpPr>
      <xdr:spPr>
        <a:xfrm>
          <a:off x="21272500" y="1466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94284</xdr:rowOff>
    </xdr:from>
    <xdr:to>
      <xdr:col>107</xdr:col>
      <xdr:colOff>101600</xdr:colOff>
      <xdr:row>86</xdr:row>
      <xdr:rowOff>24434</xdr:rowOff>
    </xdr:to>
    <xdr:sp macro="" textlink="">
      <xdr:nvSpPr>
        <xdr:cNvPr id="616" name="フローチャート: 判断 615">
          <a:extLst>
            <a:ext uri="{FF2B5EF4-FFF2-40B4-BE49-F238E27FC236}">
              <a16:creationId xmlns:a16="http://schemas.microsoft.com/office/drawing/2014/main" id="{111B78F1-F7C7-4DA7-ADF2-D3AC33913D43}"/>
            </a:ext>
          </a:extLst>
        </xdr:cNvPr>
        <xdr:cNvSpPr/>
      </xdr:nvSpPr>
      <xdr:spPr>
        <a:xfrm>
          <a:off x="20383500" y="14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92914</xdr:rowOff>
    </xdr:from>
    <xdr:to>
      <xdr:col>102</xdr:col>
      <xdr:colOff>165100</xdr:colOff>
      <xdr:row>86</xdr:row>
      <xdr:rowOff>23064</xdr:rowOff>
    </xdr:to>
    <xdr:sp macro="" textlink="">
      <xdr:nvSpPr>
        <xdr:cNvPr id="617" name="フローチャート: 判断 616">
          <a:extLst>
            <a:ext uri="{FF2B5EF4-FFF2-40B4-BE49-F238E27FC236}">
              <a16:creationId xmlns:a16="http://schemas.microsoft.com/office/drawing/2014/main" id="{6241C4DB-0F22-4F77-8BD8-69D7F11DD7DF}"/>
            </a:ext>
          </a:extLst>
        </xdr:cNvPr>
        <xdr:cNvSpPr/>
      </xdr:nvSpPr>
      <xdr:spPr>
        <a:xfrm>
          <a:off x="19494500" y="146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94742</xdr:rowOff>
    </xdr:from>
    <xdr:to>
      <xdr:col>98</xdr:col>
      <xdr:colOff>38100</xdr:colOff>
      <xdr:row>86</xdr:row>
      <xdr:rowOff>24892</xdr:rowOff>
    </xdr:to>
    <xdr:sp macro="" textlink="">
      <xdr:nvSpPr>
        <xdr:cNvPr id="618" name="フローチャート: 判断 617">
          <a:extLst>
            <a:ext uri="{FF2B5EF4-FFF2-40B4-BE49-F238E27FC236}">
              <a16:creationId xmlns:a16="http://schemas.microsoft.com/office/drawing/2014/main" id="{16EE189D-3495-4856-9C93-47FE15B3F2E5}"/>
            </a:ext>
          </a:extLst>
        </xdr:cNvPr>
        <xdr:cNvSpPr/>
      </xdr:nvSpPr>
      <xdr:spPr>
        <a:xfrm>
          <a:off x="18605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E199082-AF02-4023-AD78-4DF6A24137F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19F771C2-810D-447E-8FFC-0095CBE50F4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3268452-06C9-4F28-8CBE-204D7994A4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B816614D-7591-45A2-A4AC-8DA652B9E96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1043C56F-D861-4E26-8391-732B8BB0B4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15190</xdr:rowOff>
    </xdr:from>
    <xdr:to>
      <xdr:col>116</xdr:col>
      <xdr:colOff>114300</xdr:colOff>
      <xdr:row>85</xdr:row>
      <xdr:rowOff>116790</xdr:rowOff>
    </xdr:to>
    <xdr:sp macro="" textlink="">
      <xdr:nvSpPr>
        <xdr:cNvPr id="624" name="楕円 623">
          <a:extLst>
            <a:ext uri="{FF2B5EF4-FFF2-40B4-BE49-F238E27FC236}">
              <a16:creationId xmlns:a16="http://schemas.microsoft.com/office/drawing/2014/main" id="{5F6EA066-3236-402A-8C7B-1B4E9932BBD1}"/>
            </a:ext>
          </a:extLst>
        </xdr:cNvPr>
        <xdr:cNvSpPr/>
      </xdr:nvSpPr>
      <xdr:spPr>
        <a:xfrm>
          <a:off x="221107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38067</xdr:rowOff>
    </xdr:from>
    <xdr:ext cx="469744" cy="259045"/>
    <xdr:sp macro="" textlink="">
      <xdr:nvSpPr>
        <xdr:cNvPr id="625" name="【消防施設】&#10;一人当たり面積該当値テキスト">
          <a:extLst>
            <a:ext uri="{FF2B5EF4-FFF2-40B4-BE49-F238E27FC236}">
              <a16:creationId xmlns:a16="http://schemas.microsoft.com/office/drawing/2014/main" id="{82604AA5-596A-4BC7-BA85-C8051B8B7043}"/>
            </a:ext>
          </a:extLst>
        </xdr:cNvPr>
        <xdr:cNvSpPr txBox="1"/>
      </xdr:nvSpPr>
      <xdr:spPr>
        <a:xfrm>
          <a:off x="22199600" y="144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104800</xdr:rowOff>
    </xdr:from>
    <xdr:to>
      <xdr:col>112</xdr:col>
      <xdr:colOff>38100</xdr:colOff>
      <xdr:row>85</xdr:row>
      <xdr:rowOff>34950</xdr:rowOff>
    </xdr:to>
    <xdr:sp macro="" textlink="">
      <xdr:nvSpPr>
        <xdr:cNvPr id="626" name="楕円 625">
          <a:extLst>
            <a:ext uri="{FF2B5EF4-FFF2-40B4-BE49-F238E27FC236}">
              <a16:creationId xmlns:a16="http://schemas.microsoft.com/office/drawing/2014/main" id="{203B6E5B-5908-4595-B3C7-E02B9931CE30}"/>
            </a:ext>
          </a:extLst>
        </xdr:cNvPr>
        <xdr:cNvSpPr/>
      </xdr:nvSpPr>
      <xdr:spPr>
        <a:xfrm>
          <a:off x="21272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155600</xdr:rowOff>
    </xdr:from>
    <xdr:to>
      <xdr:col>116</xdr:col>
      <xdr:colOff>63500</xdr:colOff>
      <xdr:row>85</xdr:row>
      <xdr:rowOff>65990</xdr:rowOff>
    </xdr:to>
    <xdr:cxnSp macro="">
      <xdr:nvCxnSpPr>
        <xdr:cNvPr id="627" name="直線コネクタ 626">
          <a:extLst>
            <a:ext uri="{FF2B5EF4-FFF2-40B4-BE49-F238E27FC236}">
              <a16:creationId xmlns:a16="http://schemas.microsoft.com/office/drawing/2014/main" id="{EEA3D26A-0627-449C-A9AA-11418B2D0E8A}"/>
            </a:ext>
          </a:extLst>
        </xdr:cNvPr>
        <xdr:cNvCxnSpPr/>
      </xdr:nvCxnSpPr>
      <xdr:spPr>
        <a:xfrm>
          <a:off x="21323300" y="14557400"/>
          <a:ext cx="838200" cy="8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54508</xdr:rowOff>
    </xdr:from>
    <xdr:to>
      <xdr:col>107</xdr:col>
      <xdr:colOff>101600</xdr:colOff>
      <xdr:row>85</xdr:row>
      <xdr:rowOff>156108</xdr:rowOff>
    </xdr:to>
    <xdr:sp macro="" textlink="">
      <xdr:nvSpPr>
        <xdr:cNvPr id="628" name="楕円 627">
          <a:extLst>
            <a:ext uri="{FF2B5EF4-FFF2-40B4-BE49-F238E27FC236}">
              <a16:creationId xmlns:a16="http://schemas.microsoft.com/office/drawing/2014/main" id="{B7CF920D-A506-4129-91A2-99E8A1EA554F}"/>
            </a:ext>
          </a:extLst>
        </xdr:cNvPr>
        <xdr:cNvSpPr/>
      </xdr:nvSpPr>
      <xdr:spPr>
        <a:xfrm>
          <a:off x="20383500" y="146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155600</xdr:rowOff>
    </xdr:from>
    <xdr:to>
      <xdr:col>111</xdr:col>
      <xdr:colOff>177800</xdr:colOff>
      <xdr:row>85</xdr:row>
      <xdr:rowOff>105308</xdr:rowOff>
    </xdr:to>
    <xdr:cxnSp macro="">
      <xdr:nvCxnSpPr>
        <xdr:cNvPr id="629" name="直線コネクタ 628">
          <a:extLst>
            <a:ext uri="{FF2B5EF4-FFF2-40B4-BE49-F238E27FC236}">
              <a16:creationId xmlns:a16="http://schemas.microsoft.com/office/drawing/2014/main" id="{C6C01A17-CD4C-4A44-9ADA-2D4BFE1F801D}"/>
            </a:ext>
          </a:extLst>
        </xdr:cNvPr>
        <xdr:cNvCxnSpPr/>
      </xdr:nvCxnSpPr>
      <xdr:spPr>
        <a:xfrm flipV="1">
          <a:off x="20434300" y="1455740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55423</xdr:rowOff>
    </xdr:from>
    <xdr:to>
      <xdr:col>102</xdr:col>
      <xdr:colOff>165100</xdr:colOff>
      <xdr:row>85</xdr:row>
      <xdr:rowOff>157023</xdr:rowOff>
    </xdr:to>
    <xdr:sp macro="" textlink="">
      <xdr:nvSpPr>
        <xdr:cNvPr id="630" name="楕円 629">
          <a:extLst>
            <a:ext uri="{FF2B5EF4-FFF2-40B4-BE49-F238E27FC236}">
              <a16:creationId xmlns:a16="http://schemas.microsoft.com/office/drawing/2014/main" id="{32EF784D-4E91-42AE-BF9F-80AF40D93522}"/>
            </a:ext>
          </a:extLst>
        </xdr:cNvPr>
        <xdr:cNvSpPr/>
      </xdr:nvSpPr>
      <xdr:spPr>
        <a:xfrm>
          <a:off x="19494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105308</xdr:rowOff>
    </xdr:from>
    <xdr:to>
      <xdr:col>107</xdr:col>
      <xdr:colOff>50800</xdr:colOff>
      <xdr:row>85</xdr:row>
      <xdr:rowOff>106223</xdr:rowOff>
    </xdr:to>
    <xdr:cxnSp macro="">
      <xdr:nvCxnSpPr>
        <xdr:cNvPr id="631" name="直線コネクタ 630">
          <a:extLst>
            <a:ext uri="{FF2B5EF4-FFF2-40B4-BE49-F238E27FC236}">
              <a16:creationId xmlns:a16="http://schemas.microsoft.com/office/drawing/2014/main" id="{A20906A4-A56B-4A67-8B23-BFDB1D1FC75A}"/>
            </a:ext>
          </a:extLst>
        </xdr:cNvPr>
        <xdr:cNvCxnSpPr/>
      </xdr:nvCxnSpPr>
      <xdr:spPr>
        <a:xfrm flipV="1">
          <a:off x="19545300" y="1467855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33477</xdr:rowOff>
    </xdr:from>
    <xdr:to>
      <xdr:col>98</xdr:col>
      <xdr:colOff>38100</xdr:colOff>
      <xdr:row>85</xdr:row>
      <xdr:rowOff>135077</xdr:rowOff>
    </xdr:to>
    <xdr:sp macro="" textlink="">
      <xdr:nvSpPr>
        <xdr:cNvPr id="632" name="楕円 631">
          <a:extLst>
            <a:ext uri="{FF2B5EF4-FFF2-40B4-BE49-F238E27FC236}">
              <a16:creationId xmlns:a16="http://schemas.microsoft.com/office/drawing/2014/main" id="{1C934457-6670-4B7D-B145-E2268B1A89EC}"/>
            </a:ext>
          </a:extLst>
        </xdr:cNvPr>
        <xdr:cNvSpPr/>
      </xdr:nvSpPr>
      <xdr:spPr>
        <a:xfrm>
          <a:off x="186055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84277</xdr:rowOff>
    </xdr:from>
    <xdr:to>
      <xdr:col>102</xdr:col>
      <xdr:colOff>114300</xdr:colOff>
      <xdr:row>85</xdr:row>
      <xdr:rowOff>106223</xdr:rowOff>
    </xdr:to>
    <xdr:cxnSp macro="">
      <xdr:nvCxnSpPr>
        <xdr:cNvPr id="633" name="直線コネクタ 632">
          <a:extLst>
            <a:ext uri="{FF2B5EF4-FFF2-40B4-BE49-F238E27FC236}">
              <a16:creationId xmlns:a16="http://schemas.microsoft.com/office/drawing/2014/main" id="{7B0BC45E-62CC-4CA1-BCF8-0D21EFEEE367}"/>
            </a:ext>
          </a:extLst>
        </xdr:cNvPr>
        <xdr:cNvCxnSpPr/>
      </xdr:nvCxnSpPr>
      <xdr:spPr>
        <a:xfrm>
          <a:off x="18656300" y="1465752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15104</xdr:rowOff>
    </xdr:from>
    <xdr:ext cx="469744" cy="259045"/>
    <xdr:sp macro="" textlink="">
      <xdr:nvSpPr>
        <xdr:cNvPr id="634" name="n_1aveValue【消防施設】&#10;一人当たり面積">
          <a:extLst>
            <a:ext uri="{FF2B5EF4-FFF2-40B4-BE49-F238E27FC236}">
              <a16:creationId xmlns:a16="http://schemas.microsoft.com/office/drawing/2014/main" id="{AE8CF232-F66E-4A9F-8BE4-F9E61086D98C}"/>
            </a:ext>
          </a:extLst>
        </xdr:cNvPr>
        <xdr:cNvSpPr txBox="1"/>
      </xdr:nvSpPr>
      <xdr:spPr>
        <a:xfrm>
          <a:off x="210757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15561</xdr:rowOff>
    </xdr:from>
    <xdr:ext cx="469744" cy="259045"/>
    <xdr:sp macro="" textlink="">
      <xdr:nvSpPr>
        <xdr:cNvPr id="635" name="n_2aveValue【消防施設】&#10;一人当たり面積">
          <a:extLst>
            <a:ext uri="{FF2B5EF4-FFF2-40B4-BE49-F238E27FC236}">
              <a16:creationId xmlns:a16="http://schemas.microsoft.com/office/drawing/2014/main" id="{5B9D77A1-7EB1-455F-8731-9DD69BF3AC73}"/>
            </a:ext>
          </a:extLst>
        </xdr:cNvPr>
        <xdr:cNvSpPr txBox="1"/>
      </xdr:nvSpPr>
      <xdr:spPr>
        <a:xfrm>
          <a:off x="20199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14191</xdr:rowOff>
    </xdr:from>
    <xdr:ext cx="469744" cy="259045"/>
    <xdr:sp macro="" textlink="">
      <xdr:nvSpPr>
        <xdr:cNvPr id="636" name="n_3aveValue【消防施設】&#10;一人当たり面積">
          <a:extLst>
            <a:ext uri="{FF2B5EF4-FFF2-40B4-BE49-F238E27FC236}">
              <a16:creationId xmlns:a16="http://schemas.microsoft.com/office/drawing/2014/main" id="{24593ACD-52C0-49D1-9610-6E117CDFB408}"/>
            </a:ext>
          </a:extLst>
        </xdr:cNvPr>
        <xdr:cNvSpPr txBox="1"/>
      </xdr:nvSpPr>
      <xdr:spPr>
        <a:xfrm>
          <a:off x="19310427" y="147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637" name="n_4aveValue【消防施設】&#10;一人当たり面積">
          <a:extLst>
            <a:ext uri="{FF2B5EF4-FFF2-40B4-BE49-F238E27FC236}">
              <a16:creationId xmlns:a16="http://schemas.microsoft.com/office/drawing/2014/main" id="{5395CDAE-97C4-4619-9121-A6837D104A53}"/>
            </a:ext>
          </a:extLst>
        </xdr:cNvPr>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51477</xdr:rowOff>
    </xdr:from>
    <xdr:ext cx="469744" cy="259045"/>
    <xdr:sp macro="" textlink="">
      <xdr:nvSpPr>
        <xdr:cNvPr id="638" name="n_1mainValue【消防施設】&#10;一人当たり面積">
          <a:extLst>
            <a:ext uri="{FF2B5EF4-FFF2-40B4-BE49-F238E27FC236}">
              <a16:creationId xmlns:a16="http://schemas.microsoft.com/office/drawing/2014/main" id="{C3F74B27-1CE8-416D-9E9E-A5EF105FFFB3}"/>
            </a:ext>
          </a:extLst>
        </xdr:cNvPr>
        <xdr:cNvSpPr txBox="1"/>
      </xdr:nvSpPr>
      <xdr:spPr>
        <a:xfrm>
          <a:off x="21075727" y="142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9" name="n_2mainValue【消防施設】&#10;一人当たり面積">
          <a:extLst>
            <a:ext uri="{FF2B5EF4-FFF2-40B4-BE49-F238E27FC236}">
              <a16:creationId xmlns:a16="http://schemas.microsoft.com/office/drawing/2014/main" id="{1520D1B5-8727-4E6C-A909-A42C00D10C97}"/>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2100</xdr:rowOff>
    </xdr:from>
    <xdr:ext cx="469744" cy="259045"/>
    <xdr:sp macro="" textlink="">
      <xdr:nvSpPr>
        <xdr:cNvPr id="640" name="n_3mainValue【消防施設】&#10;一人当たり面積">
          <a:extLst>
            <a:ext uri="{FF2B5EF4-FFF2-40B4-BE49-F238E27FC236}">
              <a16:creationId xmlns:a16="http://schemas.microsoft.com/office/drawing/2014/main" id="{B3C71F03-A266-4BDF-BFEB-4DDDF0D252B2}"/>
            </a:ext>
          </a:extLst>
        </xdr:cNvPr>
        <xdr:cNvSpPr txBox="1"/>
      </xdr:nvSpPr>
      <xdr:spPr>
        <a:xfrm>
          <a:off x="19310427" y="1440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151604</xdr:rowOff>
    </xdr:from>
    <xdr:ext cx="469744" cy="259045"/>
    <xdr:sp macro="" textlink="">
      <xdr:nvSpPr>
        <xdr:cNvPr id="641" name="n_4mainValue【消防施設】&#10;一人当たり面積">
          <a:extLst>
            <a:ext uri="{FF2B5EF4-FFF2-40B4-BE49-F238E27FC236}">
              <a16:creationId xmlns:a16="http://schemas.microsoft.com/office/drawing/2014/main" id="{7B0614CB-F322-46CB-9903-9049DBDAF22E}"/>
            </a:ext>
          </a:extLst>
        </xdr:cNvPr>
        <xdr:cNvSpPr txBox="1"/>
      </xdr:nvSpPr>
      <xdr:spPr>
        <a:xfrm>
          <a:off x="18421427" y="143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B86DAD83-DAE5-4325-A687-1D8C0EF6C2C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A8A7151D-9F13-4AA0-8047-1FD5EE9231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7A2D34B4-943B-49EE-8F79-5EC4EEF79C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7579D1EC-E473-4BE5-A85A-F2A357A39B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E523D99A-B027-4C11-99E2-072EF1BEEB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6FF95315-A071-4CCD-848C-4F6CEF7B456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F2DB49EF-2233-40B6-8AC1-0BA7AC16C2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6D8AFC3F-FB6B-4E4E-8DB0-94CCD63142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FC819EA8-8430-4713-B5E7-4653E287C81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2FED9B59-A78D-468A-AB26-B466BF8D019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C6EAFBE-EBA0-4BEB-96B8-B0FE92D4C1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162ABAA8-9365-4918-8B81-D4B1660F1DA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728E9022-C738-4878-A9B3-D09E1827CBF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5E1CEF09-15F6-4A56-8B3E-65BB3E6DF1C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9553C75E-602F-4038-BBD9-1ABC3264C3A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2CDD5249-7434-4CBE-AB88-E125C7F492C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58ABF886-A476-407D-8BF1-AE3406E5EDB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429D5056-734A-4334-9E7D-4DF4F62AD87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4C35667E-D9D8-42AB-8B88-24578EAE6C9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3CD135DD-E4BA-4348-A5A1-957B68D87EA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653D438E-7381-4728-8D93-08320D19635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4F259AE3-471C-4BB5-8609-877115D3EE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4954C381-0C4F-498A-9D02-FEACAFC7CD9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C8FF5C6E-110A-4F4E-940B-876864B0BC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60C99174-CEDB-4686-8E4A-5C3CB4D98A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a:extLst>
            <a:ext uri="{FF2B5EF4-FFF2-40B4-BE49-F238E27FC236}">
              <a16:creationId xmlns:a16="http://schemas.microsoft.com/office/drawing/2014/main" id="{2872D320-6744-450A-A784-60DBBE597939}"/>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a:extLst>
            <a:ext uri="{FF2B5EF4-FFF2-40B4-BE49-F238E27FC236}">
              <a16:creationId xmlns:a16="http://schemas.microsoft.com/office/drawing/2014/main" id="{46F06FEB-1320-4474-84E5-958A693F26E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a:extLst>
            <a:ext uri="{FF2B5EF4-FFF2-40B4-BE49-F238E27FC236}">
              <a16:creationId xmlns:a16="http://schemas.microsoft.com/office/drawing/2014/main" id="{AFD84861-D8FB-4698-B69F-9414F83C9EEA}"/>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a:extLst>
            <a:ext uri="{FF2B5EF4-FFF2-40B4-BE49-F238E27FC236}">
              <a16:creationId xmlns:a16="http://schemas.microsoft.com/office/drawing/2014/main" id="{F083DC2E-6930-4130-B69C-E1F6E4135D38}"/>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a:extLst>
            <a:ext uri="{FF2B5EF4-FFF2-40B4-BE49-F238E27FC236}">
              <a16:creationId xmlns:a16="http://schemas.microsoft.com/office/drawing/2014/main" id="{615AB45A-512F-4444-AAAD-C89060F0B508}"/>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2" name="【庁舎】&#10;有形固定資産減価償却率平均値テキスト">
          <a:extLst>
            <a:ext uri="{FF2B5EF4-FFF2-40B4-BE49-F238E27FC236}">
              <a16:creationId xmlns:a16="http://schemas.microsoft.com/office/drawing/2014/main" id="{6278232B-DC62-4338-A953-EDF848E3C28F}"/>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a:extLst>
            <a:ext uri="{FF2B5EF4-FFF2-40B4-BE49-F238E27FC236}">
              <a16:creationId xmlns:a16="http://schemas.microsoft.com/office/drawing/2014/main" id="{C198320C-5056-4662-A284-DFCEA0E2463F}"/>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4" name="フローチャート: 判断 673">
          <a:extLst>
            <a:ext uri="{FF2B5EF4-FFF2-40B4-BE49-F238E27FC236}">
              <a16:creationId xmlns:a16="http://schemas.microsoft.com/office/drawing/2014/main" id="{2984CFEA-B3A8-44E7-AF88-ACDC52A50C8D}"/>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144599</xdr:rowOff>
    </xdr:from>
    <xdr:to>
      <xdr:col>76</xdr:col>
      <xdr:colOff>165100</xdr:colOff>
      <xdr:row>105</xdr:row>
      <xdr:rowOff>74749</xdr:rowOff>
    </xdr:to>
    <xdr:sp macro="" textlink="">
      <xdr:nvSpPr>
        <xdr:cNvPr id="675" name="フローチャート: 判断 674">
          <a:extLst>
            <a:ext uri="{FF2B5EF4-FFF2-40B4-BE49-F238E27FC236}">
              <a16:creationId xmlns:a16="http://schemas.microsoft.com/office/drawing/2014/main" id="{655DC7D8-136D-4F02-BB88-13979DB7F93E}"/>
            </a:ext>
          </a:extLst>
        </xdr:cNvPr>
        <xdr:cNvSpPr/>
      </xdr:nvSpPr>
      <xdr:spPr>
        <a:xfrm>
          <a:off x="14541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6" name="フローチャート: 判断 675">
          <a:extLst>
            <a:ext uri="{FF2B5EF4-FFF2-40B4-BE49-F238E27FC236}">
              <a16:creationId xmlns:a16="http://schemas.microsoft.com/office/drawing/2014/main" id="{982773EC-C526-45CC-889E-0EB0F109F1DB}"/>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120106</xdr:rowOff>
    </xdr:from>
    <xdr:to>
      <xdr:col>67</xdr:col>
      <xdr:colOff>101600</xdr:colOff>
      <xdr:row>105</xdr:row>
      <xdr:rowOff>50256</xdr:rowOff>
    </xdr:to>
    <xdr:sp macro="" textlink="">
      <xdr:nvSpPr>
        <xdr:cNvPr id="677" name="フローチャート: 判断 676">
          <a:extLst>
            <a:ext uri="{FF2B5EF4-FFF2-40B4-BE49-F238E27FC236}">
              <a16:creationId xmlns:a16="http://schemas.microsoft.com/office/drawing/2014/main" id="{9563612F-B712-43DB-A344-E8707B9A1A15}"/>
            </a:ext>
          </a:extLst>
        </xdr:cNvPr>
        <xdr:cNvSpPr/>
      </xdr:nvSpPr>
      <xdr:spPr>
        <a:xfrm>
          <a:off x="1276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9D5806A-BCF8-4D80-BE21-3C4D848C1A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09B999E-6D46-4D72-BD81-53B3F19BC9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4CEB942-71A3-41D5-9741-3B5405752C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45E0269-4B2E-49A8-B261-CEB720B824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41C1DE8-36A5-4F8D-9847-1995E27AC2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146231</xdr:rowOff>
    </xdr:from>
    <xdr:to>
      <xdr:col>85</xdr:col>
      <xdr:colOff>177800</xdr:colOff>
      <xdr:row>107</xdr:row>
      <xdr:rowOff>76381</xdr:rowOff>
    </xdr:to>
    <xdr:sp macro="" textlink="">
      <xdr:nvSpPr>
        <xdr:cNvPr id="683" name="楕円 682">
          <a:extLst>
            <a:ext uri="{FF2B5EF4-FFF2-40B4-BE49-F238E27FC236}">
              <a16:creationId xmlns:a16="http://schemas.microsoft.com/office/drawing/2014/main" id="{118CC9EC-0A9D-4FC8-A777-99F417E9E469}"/>
            </a:ext>
          </a:extLst>
        </xdr:cNvPr>
        <xdr:cNvSpPr/>
      </xdr:nvSpPr>
      <xdr:spPr>
        <a:xfrm>
          <a:off x="16268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124658</xdr:rowOff>
    </xdr:from>
    <xdr:ext cx="405111" cy="259045"/>
    <xdr:sp macro="" textlink="">
      <xdr:nvSpPr>
        <xdr:cNvPr id="684" name="【庁舎】&#10;有形固定資産減価償却率該当値テキスト">
          <a:extLst>
            <a:ext uri="{FF2B5EF4-FFF2-40B4-BE49-F238E27FC236}">
              <a16:creationId xmlns:a16="http://schemas.microsoft.com/office/drawing/2014/main" id="{AB6153FB-BFCD-4000-9AF6-93DFEB956296}"/>
            </a:ext>
          </a:extLst>
        </xdr:cNvPr>
        <xdr:cNvSpPr txBox="1"/>
      </xdr:nvSpPr>
      <xdr:spPr>
        <a:xfrm>
          <a:off x="16357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138068</xdr:rowOff>
    </xdr:from>
    <xdr:to>
      <xdr:col>81</xdr:col>
      <xdr:colOff>101600</xdr:colOff>
      <xdr:row>107</xdr:row>
      <xdr:rowOff>68218</xdr:rowOff>
    </xdr:to>
    <xdr:sp macro="" textlink="">
      <xdr:nvSpPr>
        <xdr:cNvPr id="685" name="楕円 684">
          <a:extLst>
            <a:ext uri="{FF2B5EF4-FFF2-40B4-BE49-F238E27FC236}">
              <a16:creationId xmlns:a16="http://schemas.microsoft.com/office/drawing/2014/main" id="{28F0F916-3BA2-4300-904B-5695BB6C1B55}"/>
            </a:ext>
          </a:extLst>
        </xdr:cNvPr>
        <xdr:cNvSpPr/>
      </xdr:nvSpPr>
      <xdr:spPr>
        <a:xfrm>
          <a:off x="15430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17418</xdr:rowOff>
    </xdr:from>
    <xdr:to>
      <xdr:col>85</xdr:col>
      <xdr:colOff>127000</xdr:colOff>
      <xdr:row>107</xdr:row>
      <xdr:rowOff>25581</xdr:rowOff>
    </xdr:to>
    <xdr:cxnSp macro="">
      <xdr:nvCxnSpPr>
        <xdr:cNvPr id="686" name="直線コネクタ 685">
          <a:extLst>
            <a:ext uri="{FF2B5EF4-FFF2-40B4-BE49-F238E27FC236}">
              <a16:creationId xmlns:a16="http://schemas.microsoft.com/office/drawing/2014/main" id="{91377707-1984-4B24-9CAD-59F66981511E}"/>
            </a:ext>
          </a:extLst>
        </xdr:cNvPr>
        <xdr:cNvCxnSpPr/>
      </xdr:nvCxnSpPr>
      <xdr:spPr>
        <a:xfrm>
          <a:off x="15481300" y="1836256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72752</xdr:rowOff>
    </xdr:from>
    <xdr:to>
      <xdr:col>76</xdr:col>
      <xdr:colOff>165100</xdr:colOff>
      <xdr:row>107</xdr:row>
      <xdr:rowOff>2902</xdr:rowOff>
    </xdr:to>
    <xdr:sp macro="" textlink="">
      <xdr:nvSpPr>
        <xdr:cNvPr id="687" name="楕円 686">
          <a:extLst>
            <a:ext uri="{FF2B5EF4-FFF2-40B4-BE49-F238E27FC236}">
              <a16:creationId xmlns:a16="http://schemas.microsoft.com/office/drawing/2014/main" id="{BA0ABCEB-A0FA-4616-9E5A-B6578F9FAC2A}"/>
            </a:ext>
          </a:extLst>
        </xdr:cNvPr>
        <xdr:cNvSpPr/>
      </xdr:nvSpPr>
      <xdr:spPr>
        <a:xfrm>
          <a:off x="14541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123552</xdr:rowOff>
    </xdr:from>
    <xdr:to>
      <xdr:col>81</xdr:col>
      <xdr:colOff>50800</xdr:colOff>
      <xdr:row>107</xdr:row>
      <xdr:rowOff>17418</xdr:rowOff>
    </xdr:to>
    <xdr:cxnSp macro="">
      <xdr:nvCxnSpPr>
        <xdr:cNvPr id="688" name="直線コネクタ 687">
          <a:extLst>
            <a:ext uri="{FF2B5EF4-FFF2-40B4-BE49-F238E27FC236}">
              <a16:creationId xmlns:a16="http://schemas.microsoft.com/office/drawing/2014/main" id="{F75D5E6B-BBE0-4633-A89A-96C9E973D31A}"/>
            </a:ext>
          </a:extLst>
        </xdr:cNvPr>
        <xdr:cNvCxnSpPr/>
      </xdr:nvCxnSpPr>
      <xdr:spPr>
        <a:xfrm>
          <a:off x="14592300" y="1829725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689" name="楕円 688">
          <a:extLst>
            <a:ext uri="{FF2B5EF4-FFF2-40B4-BE49-F238E27FC236}">
              <a16:creationId xmlns:a16="http://schemas.microsoft.com/office/drawing/2014/main" id="{91AE3518-C741-48D1-8F15-18102D617032}"/>
            </a:ext>
          </a:extLst>
        </xdr:cNvPr>
        <xdr:cNvSpPr/>
      </xdr:nvSpPr>
      <xdr:spPr>
        <a:xfrm>
          <a:off x="13652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123552</xdr:rowOff>
    </xdr:from>
    <xdr:to>
      <xdr:col>76</xdr:col>
      <xdr:colOff>114300</xdr:colOff>
      <xdr:row>106</xdr:row>
      <xdr:rowOff>123552</xdr:rowOff>
    </xdr:to>
    <xdr:cxnSp macro="">
      <xdr:nvCxnSpPr>
        <xdr:cNvPr id="690" name="直線コネクタ 689">
          <a:extLst>
            <a:ext uri="{FF2B5EF4-FFF2-40B4-BE49-F238E27FC236}">
              <a16:creationId xmlns:a16="http://schemas.microsoft.com/office/drawing/2014/main" id="{114A8AD9-6E72-4A6C-BA36-DB24CBF21314}"/>
            </a:ext>
          </a:extLst>
        </xdr:cNvPr>
        <xdr:cNvCxnSpPr/>
      </xdr:nvCxnSpPr>
      <xdr:spPr>
        <a:xfrm>
          <a:off x="13703300" y="1829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691" name="楕円 690">
          <a:extLst>
            <a:ext uri="{FF2B5EF4-FFF2-40B4-BE49-F238E27FC236}">
              <a16:creationId xmlns:a16="http://schemas.microsoft.com/office/drawing/2014/main" id="{A0E8FF86-067F-45F3-BF4D-36C87566E13B}"/>
            </a:ext>
          </a:extLst>
        </xdr:cNvPr>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92529</xdr:rowOff>
    </xdr:from>
    <xdr:to>
      <xdr:col>71</xdr:col>
      <xdr:colOff>177800</xdr:colOff>
      <xdr:row>106</xdr:row>
      <xdr:rowOff>123552</xdr:rowOff>
    </xdr:to>
    <xdr:cxnSp macro="">
      <xdr:nvCxnSpPr>
        <xdr:cNvPr id="692" name="直線コネクタ 691">
          <a:extLst>
            <a:ext uri="{FF2B5EF4-FFF2-40B4-BE49-F238E27FC236}">
              <a16:creationId xmlns:a16="http://schemas.microsoft.com/office/drawing/2014/main" id="{EDBB1879-0D03-42D6-BD2C-EAD0D46BA361}"/>
            </a:ext>
          </a:extLst>
        </xdr:cNvPr>
        <xdr:cNvCxnSpPr/>
      </xdr:nvCxnSpPr>
      <xdr:spPr>
        <a:xfrm>
          <a:off x="12814300" y="182662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93" name="n_1aveValue【庁舎】&#10;有形固定資産減価償却率">
          <a:extLst>
            <a:ext uri="{FF2B5EF4-FFF2-40B4-BE49-F238E27FC236}">
              <a16:creationId xmlns:a16="http://schemas.microsoft.com/office/drawing/2014/main" id="{8B516EFB-3A06-4ED0-9E60-2E213D01F1C1}"/>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91276</xdr:rowOff>
    </xdr:from>
    <xdr:ext cx="405111" cy="259045"/>
    <xdr:sp macro="" textlink="">
      <xdr:nvSpPr>
        <xdr:cNvPr id="694" name="n_2aveValue【庁舎】&#10;有形固定資産減価償却率">
          <a:extLst>
            <a:ext uri="{FF2B5EF4-FFF2-40B4-BE49-F238E27FC236}">
              <a16:creationId xmlns:a16="http://schemas.microsoft.com/office/drawing/2014/main" id="{948F7459-2E8E-40D7-9B9C-82A2B6609514}"/>
            </a:ext>
          </a:extLst>
        </xdr:cNvPr>
        <xdr:cNvSpPr txBox="1"/>
      </xdr:nvSpPr>
      <xdr:spPr>
        <a:xfrm>
          <a:off x="14389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95" name="n_3aveValue【庁舎】&#10;有形固定資産減価償却率">
          <a:extLst>
            <a:ext uri="{FF2B5EF4-FFF2-40B4-BE49-F238E27FC236}">
              <a16:creationId xmlns:a16="http://schemas.microsoft.com/office/drawing/2014/main" id="{28EC5862-FCA6-4ABD-9ED2-C29CB665BB14}"/>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66783</xdr:rowOff>
    </xdr:from>
    <xdr:ext cx="405111" cy="259045"/>
    <xdr:sp macro="" textlink="">
      <xdr:nvSpPr>
        <xdr:cNvPr id="696" name="n_4aveValue【庁舎】&#10;有形固定資産減価償却率">
          <a:extLst>
            <a:ext uri="{FF2B5EF4-FFF2-40B4-BE49-F238E27FC236}">
              <a16:creationId xmlns:a16="http://schemas.microsoft.com/office/drawing/2014/main" id="{5613C9AC-DF07-44E5-A51D-BB86E2435943}"/>
            </a:ext>
          </a:extLst>
        </xdr:cNvPr>
        <xdr:cNvSpPr txBox="1"/>
      </xdr:nvSpPr>
      <xdr:spPr>
        <a:xfrm>
          <a:off x="12611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59345</xdr:rowOff>
    </xdr:from>
    <xdr:ext cx="405111" cy="259045"/>
    <xdr:sp macro="" textlink="">
      <xdr:nvSpPr>
        <xdr:cNvPr id="697" name="n_1mainValue【庁舎】&#10;有形固定資産減価償却率">
          <a:extLst>
            <a:ext uri="{FF2B5EF4-FFF2-40B4-BE49-F238E27FC236}">
              <a16:creationId xmlns:a16="http://schemas.microsoft.com/office/drawing/2014/main" id="{A455E851-258C-46DA-933B-75FFD4CBEC7D}"/>
            </a:ext>
          </a:extLst>
        </xdr:cNvPr>
        <xdr:cNvSpPr txBox="1"/>
      </xdr:nvSpPr>
      <xdr:spPr>
        <a:xfrm>
          <a:off x="15266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165479</xdr:rowOff>
    </xdr:from>
    <xdr:ext cx="405111" cy="259045"/>
    <xdr:sp macro="" textlink="">
      <xdr:nvSpPr>
        <xdr:cNvPr id="698" name="n_2mainValue【庁舎】&#10;有形固定資産減価償却率">
          <a:extLst>
            <a:ext uri="{FF2B5EF4-FFF2-40B4-BE49-F238E27FC236}">
              <a16:creationId xmlns:a16="http://schemas.microsoft.com/office/drawing/2014/main" id="{AE54635B-70A4-484B-8153-B665C787400C}"/>
            </a:ext>
          </a:extLst>
        </xdr:cNvPr>
        <xdr:cNvSpPr txBox="1"/>
      </xdr:nvSpPr>
      <xdr:spPr>
        <a:xfrm>
          <a:off x="14389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699" name="n_3mainValue【庁舎】&#10;有形固定資産減価償却率">
          <a:extLst>
            <a:ext uri="{FF2B5EF4-FFF2-40B4-BE49-F238E27FC236}">
              <a16:creationId xmlns:a16="http://schemas.microsoft.com/office/drawing/2014/main" id="{7CD5E14A-601E-4D0E-8919-C935A9D0AFC0}"/>
            </a:ext>
          </a:extLst>
        </xdr:cNvPr>
        <xdr:cNvSpPr txBox="1"/>
      </xdr:nvSpPr>
      <xdr:spPr>
        <a:xfrm>
          <a:off x="13500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700" name="n_4mainValue【庁舎】&#10;有形固定資産減価償却率">
          <a:extLst>
            <a:ext uri="{FF2B5EF4-FFF2-40B4-BE49-F238E27FC236}">
              <a16:creationId xmlns:a16="http://schemas.microsoft.com/office/drawing/2014/main" id="{BA429E9B-4B69-4D02-9B98-1B632BEC3CDA}"/>
            </a:ext>
          </a:extLst>
        </xdr:cNvPr>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9D90D7C1-D018-4084-A37B-1F1FD04CB9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E7C3D5B0-6C00-4300-B22B-CB2D7129AA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2BBA1F5B-EB60-49E9-84F7-4BA3815B2F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E3064DEB-E731-42AF-B129-26CDC6C99B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C1D7568E-1FB8-4E7E-808F-924A248E6B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95D3062D-8C12-4EA7-9635-BCCD8C0625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E79609B-472C-45DA-9CCF-256B3A4C40D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7FD707A6-83FE-45D3-B6CE-EDA1325A4C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CEDCE281-1BC6-4AAE-A7E7-7594D26A6D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BA5444A9-08E2-4724-B162-EA09F3FA59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D0671FBF-9C3D-4A28-AA26-2B591A4C0AF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91A7494E-346A-44AE-965F-1C13CCC8AD4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A6DA937E-5292-441A-B634-1E9BEFF4F59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4EDE622F-AA78-4286-9F0A-B048AFE5E20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A761EC65-413F-4CDB-9A49-1B8B9A0712D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4ABBAE18-1C2A-40AE-87EB-8ACF2D48D3B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83CE1A4B-C8E5-49C4-BF35-CF5503E500F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9AE56046-A2B6-4512-BD05-41BD63F1E81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F06AB63A-5F88-41D7-AA5E-0FBC17B180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71F0565F-B663-4F71-9C36-4227D0BB391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DEFC3489-063B-4010-BA23-CD23F7AE168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20D36161-2866-4848-9752-C4D9CE5F3E6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4D3423F6-17A6-4401-8F71-D0E04BB76AB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4211531B-9B26-4774-8212-B9E6409699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94489F4A-3C59-4CA7-91B3-5906A7084C8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a:extLst>
            <a:ext uri="{FF2B5EF4-FFF2-40B4-BE49-F238E27FC236}">
              <a16:creationId xmlns:a16="http://schemas.microsoft.com/office/drawing/2014/main" id="{A10F1E53-9FF3-4CB8-BF9F-10D4762BD05F}"/>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a:extLst>
            <a:ext uri="{FF2B5EF4-FFF2-40B4-BE49-F238E27FC236}">
              <a16:creationId xmlns:a16="http://schemas.microsoft.com/office/drawing/2014/main" id="{8A0FBF13-0A04-46EB-B236-E048B9FDF88B}"/>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a:extLst>
            <a:ext uri="{FF2B5EF4-FFF2-40B4-BE49-F238E27FC236}">
              <a16:creationId xmlns:a16="http://schemas.microsoft.com/office/drawing/2014/main" id="{7E878AC9-9D98-4815-8014-E513BD43C9E5}"/>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a:extLst>
            <a:ext uri="{FF2B5EF4-FFF2-40B4-BE49-F238E27FC236}">
              <a16:creationId xmlns:a16="http://schemas.microsoft.com/office/drawing/2014/main" id="{CDFD0AB8-0DBB-4C91-BF20-9037F0DC2BB2}"/>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a:extLst>
            <a:ext uri="{FF2B5EF4-FFF2-40B4-BE49-F238E27FC236}">
              <a16:creationId xmlns:a16="http://schemas.microsoft.com/office/drawing/2014/main" id="{208888A9-D334-4D97-9608-1B8D39353318}"/>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1" name="【庁舎】&#10;一人当たり面積平均値テキスト">
          <a:extLst>
            <a:ext uri="{FF2B5EF4-FFF2-40B4-BE49-F238E27FC236}">
              <a16:creationId xmlns:a16="http://schemas.microsoft.com/office/drawing/2014/main" id="{F78BF3D5-E415-4FEE-A788-DC29F92103D2}"/>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a:extLst>
            <a:ext uri="{FF2B5EF4-FFF2-40B4-BE49-F238E27FC236}">
              <a16:creationId xmlns:a16="http://schemas.microsoft.com/office/drawing/2014/main" id="{53E92308-0491-4926-B0E8-9171D67597CB}"/>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3" name="フローチャート: 判断 732">
          <a:extLst>
            <a:ext uri="{FF2B5EF4-FFF2-40B4-BE49-F238E27FC236}">
              <a16:creationId xmlns:a16="http://schemas.microsoft.com/office/drawing/2014/main" id="{5C2E2526-8403-45BF-8BD7-115C95046D75}"/>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4" name="フローチャート: 判断 733">
          <a:extLst>
            <a:ext uri="{FF2B5EF4-FFF2-40B4-BE49-F238E27FC236}">
              <a16:creationId xmlns:a16="http://schemas.microsoft.com/office/drawing/2014/main" id="{A4CEF579-948A-4353-811F-01C4814400D4}"/>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5" name="フローチャート: 判断 734">
          <a:extLst>
            <a:ext uri="{FF2B5EF4-FFF2-40B4-BE49-F238E27FC236}">
              <a16:creationId xmlns:a16="http://schemas.microsoft.com/office/drawing/2014/main" id="{6430EEBA-B97D-4068-B98E-8E754AC4C62D}"/>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6" name="フローチャート: 判断 735">
          <a:extLst>
            <a:ext uri="{FF2B5EF4-FFF2-40B4-BE49-F238E27FC236}">
              <a16:creationId xmlns:a16="http://schemas.microsoft.com/office/drawing/2014/main" id="{807CB11A-C6BF-4853-9CD1-757877AAC27D}"/>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70A8999-DCCA-40F0-87BB-9BF0E896716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F4280A3-8AF0-4A93-82E3-4C5B5B0B18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1C4976C-E090-4676-98F7-A5AD4D65D9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C3B1C78-5FF7-41BD-AD3A-1BAFA810ED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B367A5B-EC65-4231-8486-378CC43736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68399</xdr:rowOff>
    </xdr:from>
    <xdr:to>
      <xdr:col>116</xdr:col>
      <xdr:colOff>114300</xdr:colOff>
      <xdr:row>105</xdr:row>
      <xdr:rowOff>169999</xdr:rowOff>
    </xdr:to>
    <xdr:sp macro="" textlink="">
      <xdr:nvSpPr>
        <xdr:cNvPr id="742" name="楕円 741">
          <a:extLst>
            <a:ext uri="{FF2B5EF4-FFF2-40B4-BE49-F238E27FC236}">
              <a16:creationId xmlns:a16="http://schemas.microsoft.com/office/drawing/2014/main" id="{DD949383-F7A5-486B-8DEF-33371EA69C1E}"/>
            </a:ext>
          </a:extLst>
        </xdr:cNvPr>
        <xdr:cNvSpPr/>
      </xdr:nvSpPr>
      <xdr:spPr>
        <a:xfrm>
          <a:off x="221107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91276</xdr:rowOff>
    </xdr:from>
    <xdr:ext cx="469744" cy="259045"/>
    <xdr:sp macro="" textlink="">
      <xdr:nvSpPr>
        <xdr:cNvPr id="743" name="【庁舎】&#10;一人当たり面積該当値テキスト">
          <a:extLst>
            <a:ext uri="{FF2B5EF4-FFF2-40B4-BE49-F238E27FC236}">
              <a16:creationId xmlns:a16="http://schemas.microsoft.com/office/drawing/2014/main" id="{60AD2C25-DC55-4384-8839-551CB2AFFE45}"/>
            </a:ext>
          </a:extLst>
        </xdr:cNvPr>
        <xdr:cNvSpPr txBox="1"/>
      </xdr:nvSpPr>
      <xdr:spPr>
        <a:xfrm>
          <a:off x="22199600"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744" name="楕円 743">
          <a:extLst>
            <a:ext uri="{FF2B5EF4-FFF2-40B4-BE49-F238E27FC236}">
              <a16:creationId xmlns:a16="http://schemas.microsoft.com/office/drawing/2014/main" id="{C72FBB15-47DE-41C5-A39D-5D80A003433E}"/>
            </a:ext>
          </a:extLst>
        </xdr:cNvPr>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119199</xdr:rowOff>
    </xdr:from>
    <xdr:to>
      <xdr:col>116</xdr:col>
      <xdr:colOff>63500</xdr:colOff>
      <xdr:row>105</xdr:row>
      <xdr:rowOff>125730</xdr:rowOff>
    </xdr:to>
    <xdr:cxnSp macro="">
      <xdr:nvCxnSpPr>
        <xdr:cNvPr id="745" name="直線コネクタ 744">
          <a:extLst>
            <a:ext uri="{FF2B5EF4-FFF2-40B4-BE49-F238E27FC236}">
              <a16:creationId xmlns:a16="http://schemas.microsoft.com/office/drawing/2014/main" id="{2E3C6084-52B4-400A-B8C6-8207548794B1}"/>
            </a:ext>
          </a:extLst>
        </xdr:cNvPr>
        <xdr:cNvCxnSpPr/>
      </xdr:nvCxnSpPr>
      <xdr:spPr>
        <a:xfrm flipV="1">
          <a:off x="21323300" y="181214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77107</xdr:rowOff>
    </xdr:from>
    <xdr:to>
      <xdr:col>107</xdr:col>
      <xdr:colOff>101600</xdr:colOff>
      <xdr:row>106</xdr:row>
      <xdr:rowOff>7257</xdr:rowOff>
    </xdr:to>
    <xdr:sp macro="" textlink="">
      <xdr:nvSpPr>
        <xdr:cNvPr id="746" name="楕円 745">
          <a:extLst>
            <a:ext uri="{FF2B5EF4-FFF2-40B4-BE49-F238E27FC236}">
              <a16:creationId xmlns:a16="http://schemas.microsoft.com/office/drawing/2014/main" id="{D9D4259B-97CD-4A2E-9954-8F148DE39CF6}"/>
            </a:ext>
          </a:extLst>
        </xdr:cNvPr>
        <xdr:cNvSpPr/>
      </xdr:nvSpPr>
      <xdr:spPr>
        <a:xfrm>
          <a:off x="20383500" y="180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127907</xdr:rowOff>
    </xdr:to>
    <xdr:cxnSp macro="">
      <xdr:nvCxnSpPr>
        <xdr:cNvPr id="747" name="直線コネクタ 746">
          <a:extLst>
            <a:ext uri="{FF2B5EF4-FFF2-40B4-BE49-F238E27FC236}">
              <a16:creationId xmlns:a16="http://schemas.microsoft.com/office/drawing/2014/main" id="{2E7E2966-2CB5-4836-B0B7-1B5E73CDBFAF}"/>
            </a:ext>
          </a:extLst>
        </xdr:cNvPr>
        <xdr:cNvCxnSpPr/>
      </xdr:nvCxnSpPr>
      <xdr:spPr>
        <a:xfrm flipV="1">
          <a:off x="20434300" y="181279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81462</xdr:rowOff>
    </xdr:from>
    <xdr:to>
      <xdr:col>102</xdr:col>
      <xdr:colOff>165100</xdr:colOff>
      <xdr:row>106</xdr:row>
      <xdr:rowOff>11612</xdr:rowOff>
    </xdr:to>
    <xdr:sp macro="" textlink="">
      <xdr:nvSpPr>
        <xdr:cNvPr id="748" name="楕円 747">
          <a:extLst>
            <a:ext uri="{FF2B5EF4-FFF2-40B4-BE49-F238E27FC236}">
              <a16:creationId xmlns:a16="http://schemas.microsoft.com/office/drawing/2014/main" id="{45C7B30B-FA6C-4B11-B2AF-0168A7F40285}"/>
            </a:ext>
          </a:extLst>
        </xdr:cNvPr>
        <xdr:cNvSpPr/>
      </xdr:nvSpPr>
      <xdr:spPr>
        <a:xfrm>
          <a:off x="19494500" y="180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127907</xdr:rowOff>
    </xdr:from>
    <xdr:to>
      <xdr:col>107</xdr:col>
      <xdr:colOff>50800</xdr:colOff>
      <xdr:row>105</xdr:row>
      <xdr:rowOff>132262</xdr:rowOff>
    </xdr:to>
    <xdr:cxnSp macro="">
      <xdr:nvCxnSpPr>
        <xdr:cNvPr id="749" name="直線コネクタ 748">
          <a:extLst>
            <a:ext uri="{FF2B5EF4-FFF2-40B4-BE49-F238E27FC236}">
              <a16:creationId xmlns:a16="http://schemas.microsoft.com/office/drawing/2014/main" id="{8D78E33D-6A33-4491-8FCF-71F588873F7D}"/>
            </a:ext>
          </a:extLst>
        </xdr:cNvPr>
        <xdr:cNvCxnSpPr/>
      </xdr:nvCxnSpPr>
      <xdr:spPr>
        <a:xfrm flipV="1">
          <a:off x="19545300" y="1813015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103232</xdr:rowOff>
    </xdr:from>
    <xdr:to>
      <xdr:col>98</xdr:col>
      <xdr:colOff>38100</xdr:colOff>
      <xdr:row>106</xdr:row>
      <xdr:rowOff>33382</xdr:rowOff>
    </xdr:to>
    <xdr:sp macro="" textlink="">
      <xdr:nvSpPr>
        <xdr:cNvPr id="750" name="楕円 749">
          <a:extLst>
            <a:ext uri="{FF2B5EF4-FFF2-40B4-BE49-F238E27FC236}">
              <a16:creationId xmlns:a16="http://schemas.microsoft.com/office/drawing/2014/main" id="{EB1F7A7F-5D36-4AD6-A7FD-8F5555530B47}"/>
            </a:ext>
          </a:extLst>
        </xdr:cNvPr>
        <xdr:cNvSpPr/>
      </xdr:nvSpPr>
      <xdr:spPr>
        <a:xfrm>
          <a:off x="18605500" y="181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132262</xdr:rowOff>
    </xdr:from>
    <xdr:to>
      <xdr:col>102</xdr:col>
      <xdr:colOff>114300</xdr:colOff>
      <xdr:row>105</xdr:row>
      <xdr:rowOff>154032</xdr:rowOff>
    </xdr:to>
    <xdr:cxnSp macro="">
      <xdr:nvCxnSpPr>
        <xdr:cNvPr id="751" name="直線コネクタ 750">
          <a:extLst>
            <a:ext uri="{FF2B5EF4-FFF2-40B4-BE49-F238E27FC236}">
              <a16:creationId xmlns:a16="http://schemas.microsoft.com/office/drawing/2014/main" id="{C5B08411-37E7-4F69-836D-D44E40DF4531}"/>
            </a:ext>
          </a:extLst>
        </xdr:cNvPr>
        <xdr:cNvCxnSpPr/>
      </xdr:nvCxnSpPr>
      <xdr:spPr>
        <a:xfrm flipV="1">
          <a:off x="18656300" y="18134512"/>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2" name="n_1aveValue【庁舎】&#10;一人当たり面積">
          <a:extLst>
            <a:ext uri="{FF2B5EF4-FFF2-40B4-BE49-F238E27FC236}">
              <a16:creationId xmlns:a16="http://schemas.microsoft.com/office/drawing/2014/main" id="{515DBC09-F631-4C20-96BB-8968EE9D187D}"/>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753" name="n_2aveValue【庁舎】&#10;一人当たり面積">
          <a:extLst>
            <a:ext uri="{FF2B5EF4-FFF2-40B4-BE49-F238E27FC236}">
              <a16:creationId xmlns:a16="http://schemas.microsoft.com/office/drawing/2014/main" id="{CEE70A13-1577-4652-B7F5-A1DB74590910}"/>
            </a:ext>
          </a:extLst>
        </xdr:cNvPr>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54" name="n_3aveValue【庁舎】&#10;一人当たり面積">
          <a:extLst>
            <a:ext uri="{FF2B5EF4-FFF2-40B4-BE49-F238E27FC236}">
              <a16:creationId xmlns:a16="http://schemas.microsoft.com/office/drawing/2014/main" id="{E01554B0-7753-4B5A-AB43-4B8E2CBA4A3F}"/>
            </a:ext>
          </a:extLst>
        </xdr:cNvPr>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5" name="n_4aveValue【庁舎】&#10;一人当たり面積">
          <a:extLst>
            <a:ext uri="{FF2B5EF4-FFF2-40B4-BE49-F238E27FC236}">
              <a16:creationId xmlns:a16="http://schemas.microsoft.com/office/drawing/2014/main" id="{8AF5D88F-1A2D-4AC0-A940-B87D2B62AAAC}"/>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167657</xdr:rowOff>
    </xdr:from>
    <xdr:ext cx="469744" cy="259045"/>
    <xdr:sp macro="" textlink="">
      <xdr:nvSpPr>
        <xdr:cNvPr id="756" name="n_1mainValue【庁舎】&#10;一人当たり面積">
          <a:extLst>
            <a:ext uri="{FF2B5EF4-FFF2-40B4-BE49-F238E27FC236}">
              <a16:creationId xmlns:a16="http://schemas.microsoft.com/office/drawing/2014/main" id="{1BED7838-AA25-49E0-ACD5-0D39234D0BC5}"/>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23784</xdr:rowOff>
    </xdr:from>
    <xdr:ext cx="469744" cy="259045"/>
    <xdr:sp macro="" textlink="">
      <xdr:nvSpPr>
        <xdr:cNvPr id="757" name="n_2mainValue【庁舎】&#10;一人当たり面積">
          <a:extLst>
            <a:ext uri="{FF2B5EF4-FFF2-40B4-BE49-F238E27FC236}">
              <a16:creationId xmlns:a16="http://schemas.microsoft.com/office/drawing/2014/main" id="{30829154-B1D1-4CC1-BF4F-D124DB7E3A11}"/>
            </a:ext>
          </a:extLst>
        </xdr:cNvPr>
        <xdr:cNvSpPr txBox="1"/>
      </xdr:nvSpPr>
      <xdr:spPr>
        <a:xfrm>
          <a:off x="20199427"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28139</xdr:rowOff>
    </xdr:from>
    <xdr:ext cx="469744" cy="259045"/>
    <xdr:sp macro="" textlink="">
      <xdr:nvSpPr>
        <xdr:cNvPr id="758" name="n_3mainValue【庁舎】&#10;一人当たり面積">
          <a:extLst>
            <a:ext uri="{FF2B5EF4-FFF2-40B4-BE49-F238E27FC236}">
              <a16:creationId xmlns:a16="http://schemas.microsoft.com/office/drawing/2014/main" id="{62A2C63A-BD77-4838-AA52-82C6C4C8252D}"/>
            </a:ext>
          </a:extLst>
        </xdr:cNvPr>
        <xdr:cNvSpPr txBox="1"/>
      </xdr:nvSpPr>
      <xdr:spPr>
        <a:xfrm>
          <a:off x="19310427" y="1785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24509</xdr:rowOff>
    </xdr:from>
    <xdr:ext cx="469744" cy="259045"/>
    <xdr:sp macro="" textlink="">
      <xdr:nvSpPr>
        <xdr:cNvPr id="759" name="n_4mainValue【庁舎】&#10;一人当たり面積">
          <a:extLst>
            <a:ext uri="{FF2B5EF4-FFF2-40B4-BE49-F238E27FC236}">
              <a16:creationId xmlns:a16="http://schemas.microsoft.com/office/drawing/2014/main" id="{1172DDF4-3E35-4BEF-9C75-B17F27117E2E}"/>
            </a:ext>
          </a:extLst>
        </xdr:cNvPr>
        <xdr:cNvSpPr txBox="1"/>
      </xdr:nvSpPr>
      <xdr:spPr>
        <a:xfrm>
          <a:off x="18421427" y="181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3AB23586-8596-45D4-8478-31749AB9C3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1FBE5227-3007-466A-9583-A7026D36E6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E5B5F021-2EE8-4FE6-A020-5754AA6EAD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各施設の減価償却率は、概ね平均より高めである。施設の老朽化が進むため、長寿命化対策を計画的に行う必要がある。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5,768
5,727
69.52
5,588,345
5,155,928
418,857
2,918,114
3,578,395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人口や企業数が増えないことで概ね横ばいである。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今後も税の徴収率の維持・向上、そして子育て支援及び定住化の促進、人口維持を図り、自主財源の確保に努める。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ゴシック" panose="020B0609070205080204" pitchFamily="49" charset="-128"/>
              <a:ea typeface="ＭＳ ゴシック" panose="020B0609070205080204" pitchFamily="49" charset="-128"/>
            </a:rPr>
            <a:t>令和</a:t>
          </a:r>
          <a:r>
            <a:rPr kumimoji="1" lang="en-US" altLang="ja-JP" sz="1300">
              <a:solidFill>
                <a:schemeClr val="tx1"/>
              </a:solidFill>
              <a:latin typeface="ＭＳ ゴシック" panose="020B0609070205080204" pitchFamily="49" charset="-128"/>
              <a:ea typeface="ＭＳ ゴシック" panose="020B0609070205080204" pitchFamily="49" charset="-128"/>
            </a:rPr>
            <a:t>2</a:t>
          </a:r>
          <a:r>
            <a:rPr kumimoji="1" lang="ja-JP" altLang="en-US" sz="1300">
              <a:solidFill>
                <a:schemeClr val="tx1"/>
              </a:solidFill>
              <a:latin typeface="ＭＳ ゴシック" panose="020B0609070205080204" pitchFamily="49" charset="-128"/>
              <a:ea typeface="ＭＳ ゴシック" panose="020B0609070205080204" pitchFamily="49" charset="-128"/>
            </a:rPr>
            <a:t>年度まで増加傾向にあったが、令和</a:t>
          </a:r>
          <a:r>
            <a:rPr kumimoji="1" lang="en-US" altLang="ja-JP" sz="1300">
              <a:solidFill>
                <a:schemeClr val="tx1"/>
              </a:solidFill>
              <a:latin typeface="ＭＳ ゴシック" panose="020B0609070205080204" pitchFamily="49" charset="-128"/>
              <a:ea typeface="ＭＳ ゴシック" panose="020B0609070205080204" pitchFamily="49" charset="-128"/>
            </a:rPr>
            <a:t>3</a:t>
          </a:r>
          <a:r>
            <a:rPr kumimoji="1" lang="ja-JP" altLang="en-US" sz="1300">
              <a:solidFill>
                <a:schemeClr val="tx1"/>
              </a:solidFill>
              <a:latin typeface="ＭＳ ゴシック" panose="020B0609070205080204" pitchFamily="49" charset="-128"/>
              <a:ea typeface="ＭＳ ゴシック" panose="020B0609070205080204" pitchFamily="49" charset="-128"/>
            </a:rPr>
            <a:t>年度は減少している。経常支出は横ばいであったのに対し、経常収入である地方交付税（普通交付税）と固定資産税（償却資産）が大きく増加したことが主な要因である。</a:t>
          </a:r>
          <a:endParaRPr kumimoji="1" lang="en-US" altLang="ja-JP" sz="1300">
            <a:solidFill>
              <a:schemeClr val="tx1"/>
            </a:solidFill>
            <a:latin typeface="ＭＳ ゴシック" panose="020B0609070205080204" pitchFamily="49" charset="-128"/>
            <a:ea typeface="ＭＳ ゴシック" panose="020B0609070205080204" pitchFamily="49" charset="-128"/>
          </a:endParaRPr>
        </a:p>
        <a:p>
          <a:r>
            <a:rPr kumimoji="1" lang="ja-JP" altLang="en-US" sz="1300">
              <a:solidFill>
                <a:schemeClr val="tx1"/>
              </a:solidFill>
              <a:latin typeface="ＭＳ ゴシック" panose="020B0609070205080204" pitchFamily="49" charset="-128"/>
              <a:ea typeface="ＭＳ ゴシック" panose="020B0609070205080204" pitchFamily="49" charset="-128"/>
            </a:rPr>
            <a:t>今後も、事務事業の効率化等の行財政改革を進めるとともに、一定水準の経常経費の抑制は継続して行い、比率の急激な増加に繋がらないように財政運営に努める。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61</xdr:row>
      <xdr:rowOff>164193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19294"/>
          <a:ext cx="8382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101237</xdr:rowOff>
    </xdr:from>
    <xdr:to>
      <xdr:col>19</xdr:col>
      <xdr:colOff>133350</xdr:colOff>
      <xdr:row>61</xdr:row>
      <xdr:rowOff>164193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88237"/>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120287</xdr:rowOff>
    </xdr:from>
    <xdr:to>
      <xdr:col>19</xdr:col>
      <xdr:colOff>184150</xdr:colOff>
      <xdr:row>62</xdr:row>
      <xdr:rowOff>50437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35214</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34834</xdr:rowOff>
    </xdr:from>
    <xdr:to>
      <xdr:col>15</xdr:col>
      <xdr:colOff>82550</xdr:colOff>
      <xdr:row>60</xdr:row>
      <xdr:rowOff>101237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150384"/>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154759</xdr:rowOff>
    </xdr:from>
    <xdr:to>
      <xdr:col>15</xdr:col>
      <xdr:colOff>133350</xdr:colOff>
      <xdr:row>62</xdr:row>
      <xdr:rowOff>84909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69686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34834</xdr:rowOff>
    </xdr:from>
    <xdr:to>
      <xdr:col>11</xdr:col>
      <xdr:colOff>31750</xdr:colOff>
      <xdr:row>59</xdr:row>
      <xdr:rowOff>38281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1503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140970</xdr:rowOff>
    </xdr:from>
    <xdr:to>
      <xdr:col>11</xdr:col>
      <xdr:colOff>82550</xdr:colOff>
      <xdr:row>62</xdr:row>
      <xdr:rowOff>71120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152944</xdr:rowOff>
    </xdr:from>
    <xdr:to>
      <xdr:col>23</xdr:col>
      <xdr:colOff>184150</xdr:colOff>
      <xdr:row>60</xdr:row>
      <xdr:rowOff>83094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169471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113393</xdr:rowOff>
    </xdr:from>
    <xdr:to>
      <xdr:col>19</xdr:col>
      <xdr:colOff>184150</xdr:colOff>
      <xdr:row>62</xdr:row>
      <xdr:rowOff>43543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53720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50437</xdr:rowOff>
    </xdr:from>
    <xdr:to>
      <xdr:col>15</xdr:col>
      <xdr:colOff>133350</xdr:colOff>
      <xdr:row>60</xdr:row>
      <xdr:rowOff>152037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162214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155484</xdr:rowOff>
    </xdr:from>
    <xdr:to>
      <xdr:col>11</xdr:col>
      <xdr:colOff>82550</xdr:colOff>
      <xdr:row>59</xdr:row>
      <xdr:rowOff>85634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95811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158931</xdr:rowOff>
    </xdr:from>
    <xdr:to>
      <xdr:col>7</xdr:col>
      <xdr:colOff>31750</xdr:colOff>
      <xdr:row>59</xdr:row>
      <xdr:rowOff>89081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99258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ゴシック" panose="020B0609070205080204" pitchFamily="49" charset="-128"/>
              <a:ea typeface="ＭＳ ゴシック" panose="020B0609070205080204" pitchFamily="49" charset="-128"/>
            </a:rPr>
            <a:t>昨年度と比較して約</a:t>
          </a:r>
          <a:r>
            <a:rPr kumimoji="1" lang="en-US" altLang="ja-JP" sz="1300">
              <a:solidFill>
                <a:schemeClr val="tx1"/>
              </a:solidFill>
              <a:latin typeface="ＭＳ ゴシック" panose="020B0609070205080204" pitchFamily="49" charset="-128"/>
              <a:ea typeface="ＭＳ ゴシック" panose="020B0609070205080204" pitchFamily="49" charset="-128"/>
            </a:rPr>
            <a:t>2.2</a:t>
          </a:r>
          <a:r>
            <a:rPr kumimoji="1" lang="ja-JP" altLang="en-US" sz="1300">
              <a:solidFill>
                <a:schemeClr val="tx1"/>
              </a:solidFill>
              <a:latin typeface="ＭＳ ゴシック" panose="020B0609070205080204" pitchFamily="49" charset="-128"/>
              <a:ea typeface="ＭＳ ゴシック" panose="020B0609070205080204" pitchFamily="49" charset="-128"/>
            </a:rPr>
            <a:t>％増加している。新型コロナウイルス感染症対策やワクチン接種対策に必要な物件費の支出が発生したことが主な要因である。</a:t>
          </a:r>
          <a:endParaRPr kumimoji="1" lang="en-US" altLang="ja-JP" sz="1300">
            <a:solidFill>
              <a:schemeClr val="tx1"/>
            </a:solidFill>
            <a:latin typeface="ＭＳ ゴシック" panose="020B0609070205080204" pitchFamily="49" charset="-128"/>
            <a:ea typeface="ＭＳ ゴシック" panose="020B0609070205080204" pitchFamily="49" charset="-128"/>
          </a:endParaRPr>
        </a:p>
        <a:p>
          <a:r>
            <a:rPr kumimoji="1" lang="ja-JP" altLang="en-US" sz="1300">
              <a:solidFill>
                <a:schemeClr val="tx1"/>
              </a:solidFill>
              <a:latin typeface="ＭＳ ゴシック" panose="020B0609070205080204" pitchFamily="49" charset="-128"/>
              <a:ea typeface="ＭＳ ゴシック" panose="020B0609070205080204" pitchFamily="49" charset="-128"/>
            </a:rPr>
            <a:t>新型コロナウイルス感染症対策に加え、エネルギーや原材料の価格高騰等の影響を受ける中、今後の事業費を見通すことは困難であるが、他の事業と同様に効率を図り、費用の抑制に努めたい。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157406</xdr:rowOff>
    </xdr:from>
    <xdr:to>
      <xdr:col>23</xdr:col>
      <xdr:colOff>133350</xdr:colOff>
      <xdr:row>81</xdr:row>
      <xdr:rowOff>163909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4856"/>
          <a:ext cx="8382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131020</xdr:rowOff>
    </xdr:from>
    <xdr:to>
      <xdr:col>19</xdr:col>
      <xdr:colOff>133350</xdr:colOff>
      <xdr:row>81</xdr:row>
      <xdr:rowOff>157406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8470"/>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108600</xdr:rowOff>
    </xdr:from>
    <xdr:to>
      <xdr:col>19</xdr:col>
      <xdr:colOff>184150</xdr:colOff>
      <xdr:row>82</xdr:row>
      <xdr:rowOff>38750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23527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131020</xdr:rowOff>
    </xdr:from>
    <xdr:to>
      <xdr:col>15</xdr:col>
      <xdr:colOff>82550</xdr:colOff>
      <xdr:row>81</xdr:row>
      <xdr:rowOff>160517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18470"/>
          <a:ext cx="8890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88911</xdr:rowOff>
    </xdr:from>
    <xdr:to>
      <xdr:col>15</xdr:col>
      <xdr:colOff>133350</xdr:colOff>
      <xdr:row>82</xdr:row>
      <xdr:rowOff>19061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3838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160517</xdr:rowOff>
    </xdr:from>
    <xdr:to>
      <xdr:col>11</xdr:col>
      <xdr:colOff>31750</xdr:colOff>
      <xdr:row>82</xdr:row>
      <xdr:rowOff>4618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47967"/>
          <a:ext cx="889000" cy="1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80364</xdr:rowOff>
    </xdr:from>
    <xdr:to>
      <xdr:col>11</xdr:col>
      <xdr:colOff>82550</xdr:colOff>
      <xdr:row>82</xdr:row>
      <xdr:rowOff>10514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6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20691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3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80742</xdr:rowOff>
    </xdr:from>
    <xdr:to>
      <xdr:col>7</xdr:col>
      <xdr:colOff>31750</xdr:colOff>
      <xdr:row>82</xdr:row>
      <xdr:rowOff>10892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21069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3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113109</xdr:rowOff>
    </xdr:from>
    <xdr:to>
      <xdr:col>23</xdr:col>
      <xdr:colOff>184150</xdr:colOff>
      <xdr:row>82</xdr:row>
      <xdr:rowOff>43259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129636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106606</xdr:rowOff>
    </xdr:from>
    <xdr:to>
      <xdr:col>19</xdr:col>
      <xdr:colOff>184150</xdr:colOff>
      <xdr:row>82</xdr:row>
      <xdr:rowOff>36756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46933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6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80220</xdr:rowOff>
    </xdr:from>
    <xdr:to>
      <xdr:col>15</xdr:col>
      <xdr:colOff>133350</xdr:colOff>
      <xdr:row>82</xdr:row>
      <xdr:rowOff>10370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20547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109717</xdr:rowOff>
    </xdr:from>
    <xdr:to>
      <xdr:col>11</xdr:col>
      <xdr:colOff>82550</xdr:colOff>
      <xdr:row>82</xdr:row>
      <xdr:rowOff>39867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24644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125268</xdr:rowOff>
    </xdr:from>
    <xdr:to>
      <xdr:col>7</xdr:col>
      <xdr:colOff>31750</xdr:colOff>
      <xdr:row>82</xdr:row>
      <xdr:rowOff>55418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40195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9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人事院勧告を遵守した給与改定等を行っており、平均的な水準が維持されるものと予想される。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739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112184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820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66221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820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職員の定員については、定員は変わらないものの、人口減少に伴い、人口</a:t>
          </a:r>
          <a:r>
            <a:rPr kumimoji="1" lang="en-US" altLang="ja-JP" sz="1300">
              <a:latin typeface="ＭＳ ゴシック" panose="020B0609070205080204" pitchFamily="49" charset="-128"/>
              <a:ea typeface="ＭＳ ゴシック" panose="020B0609070205080204" pitchFamily="49" charset="-128"/>
            </a:rPr>
            <a:t>1,000</a:t>
          </a:r>
          <a:r>
            <a:rPr kumimoji="1" lang="ja-JP" altLang="en-US" sz="1300">
              <a:latin typeface="ＭＳ ゴシック" panose="020B0609070205080204" pitchFamily="49" charset="-128"/>
              <a:ea typeface="ＭＳ ゴシック" panose="020B0609070205080204" pitchFamily="49" charset="-128"/>
            </a:rPr>
            <a:t>人当たり職員数が微増している。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現在の職員定員は町の行政サービスを維持していくうえで、最低限を確保しているという認識であるが、地方創生関連や新型コロナウイルス感染症の対策等、業務量は増加傾向にあるため、安定した採用を継続し、職員の資質向上にも注力しなければならない。</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111796</xdr:rowOff>
    </xdr:from>
    <xdr:to>
      <xdr:col>81</xdr:col>
      <xdr:colOff>44450</xdr:colOff>
      <xdr:row>61</xdr:row>
      <xdr:rowOff>122138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7024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111796</xdr:rowOff>
    </xdr:from>
    <xdr:to>
      <xdr:col>77</xdr:col>
      <xdr:colOff>44450</xdr:colOff>
      <xdr:row>61</xdr:row>
      <xdr:rowOff>131790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570246"/>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27904</xdr:rowOff>
    </xdr:from>
    <xdr:to>
      <xdr:col>77</xdr:col>
      <xdr:colOff>95250</xdr:colOff>
      <xdr:row>61</xdr:row>
      <xdr:rowOff>129504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139681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122827</xdr:rowOff>
    </xdr:from>
    <xdr:to>
      <xdr:col>72</xdr:col>
      <xdr:colOff>203200</xdr:colOff>
      <xdr:row>61</xdr:row>
      <xdr:rowOff>131790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81277"/>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29972</xdr:rowOff>
    </xdr:from>
    <xdr:to>
      <xdr:col>73</xdr:col>
      <xdr:colOff>44450</xdr:colOff>
      <xdr:row>61</xdr:row>
      <xdr:rowOff>131572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141749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42853</xdr:rowOff>
    </xdr:from>
    <xdr:to>
      <xdr:col>68</xdr:col>
      <xdr:colOff>152400</xdr:colOff>
      <xdr:row>61</xdr:row>
      <xdr:rowOff>122827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01303"/>
          <a:ext cx="889000" cy="7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27904</xdr:rowOff>
    </xdr:from>
    <xdr:to>
      <xdr:col>68</xdr:col>
      <xdr:colOff>203200</xdr:colOff>
      <xdr:row>61</xdr:row>
      <xdr:rowOff>129504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139681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32040</xdr:rowOff>
    </xdr:from>
    <xdr:to>
      <xdr:col>64</xdr:col>
      <xdr:colOff>152400</xdr:colOff>
      <xdr:row>61</xdr:row>
      <xdr:rowOff>133640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118417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71338</xdr:rowOff>
    </xdr:from>
    <xdr:to>
      <xdr:col>81</xdr:col>
      <xdr:colOff>95250</xdr:colOff>
      <xdr:row>62</xdr:row>
      <xdr:rowOff>1488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43415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0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60996</xdr:rowOff>
    </xdr:from>
    <xdr:to>
      <xdr:col>77</xdr:col>
      <xdr:colOff>95250</xdr:colOff>
      <xdr:row>61</xdr:row>
      <xdr:rowOff>162596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147373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0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80990</xdr:rowOff>
    </xdr:from>
    <xdr:to>
      <xdr:col>73</xdr:col>
      <xdr:colOff>44450</xdr:colOff>
      <xdr:row>62</xdr:row>
      <xdr:rowOff>11140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167367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163503</xdr:rowOff>
    </xdr:from>
    <xdr:to>
      <xdr:col>64</xdr:col>
      <xdr:colOff>152400</xdr:colOff>
      <xdr:row>61</xdr:row>
      <xdr:rowOff>93653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103830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1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22</a:t>
          </a:r>
          <a:r>
            <a:rPr kumimoji="1" lang="ja-JP" altLang="en-US" sz="1300">
              <a:latin typeface="ＭＳ ゴシック" panose="020B0609070205080204" pitchFamily="49" charset="-128"/>
              <a:ea typeface="ＭＳ ゴシック" panose="020B0609070205080204" pitchFamily="49" charset="-128"/>
            </a:rPr>
            <a:t>年度から積極的に活用している過疎対策事業債の借入額の増加により、実質公債費比率が悪化している。中学校建替とこども園建設事業の実施に伴い当該数値は令和</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年度頃まで悪化していく見込みであり、償還と借入のバランスを取りながら、適正な起債管理を行っていく。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95504</xdr:rowOff>
    </xdr:from>
    <xdr:to>
      <xdr:col>81</xdr:col>
      <xdr:colOff>44450</xdr:colOff>
      <xdr:row>41</xdr:row>
      <xdr:rowOff>109982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249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95504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88138</xdr:rowOff>
    </xdr:from>
    <xdr:to>
      <xdr:col>77</xdr:col>
      <xdr:colOff>95250</xdr:colOff>
      <xdr:row>42</xdr:row>
      <xdr:rowOff>18288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170434</xdr:rowOff>
    </xdr:from>
    <xdr:to>
      <xdr:col>72</xdr:col>
      <xdr:colOff>203200</xdr:colOff>
      <xdr:row>41</xdr:row>
      <xdr:rowOff>42418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2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88138</xdr:rowOff>
    </xdr:from>
    <xdr:to>
      <xdr:col>73</xdr:col>
      <xdr:colOff>44450</xdr:colOff>
      <xdr:row>42</xdr:row>
      <xdr:rowOff>18288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170434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753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119634</xdr:rowOff>
    </xdr:from>
    <xdr:to>
      <xdr:col>68</xdr:col>
      <xdr:colOff>203200</xdr:colOff>
      <xdr:row>41</xdr:row>
      <xdr:rowOff>49784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59961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年度に将来負担比率は</a:t>
          </a:r>
          <a:r>
            <a:rPr kumimoji="1" lang="en-US" altLang="ja-JP" sz="1300">
              <a:latin typeface="ＭＳ ゴシック" panose="020B0609070205080204" pitchFamily="49" charset="-128"/>
              <a:ea typeface="ＭＳ ゴシック" panose="020B0609070205080204" pitchFamily="49" charset="-128"/>
            </a:rPr>
            <a:t>0</a:t>
          </a:r>
          <a:r>
            <a:rPr kumimoji="1" lang="ja-JP" altLang="en-US" sz="1300">
              <a:latin typeface="ＭＳ ゴシック" panose="020B0609070205080204" pitchFamily="49" charset="-128"/>
              <a:ea typeface="ＭＳ ゴシック" panose="020B0609070205080204" pitchFamily="49" charset="-128"/>
            </a:rPr>
            <a:t>となり、継続して</a:t>
          </a:r>
          <a:r>
            <a:rPr kumimoji="1" lang="en-US" altLang="ja-JP" sz="1300">
              <a:latin typeface="ＭＳ ゴシック" panose="020B0609070205080204" pitchFamily="49" charset="-128"/>
              <a:ea typeface="ＭＳ ゴシック" panose="020B0609070205080204" pitchFamily="49" charset="-128"/>
            </a:rPr>
            <a:t>0</a:t>
          </a:r>
          <a:r>
            <a:rPr kumimoji="1" lang="ja-JP" altLang="en-US" sz="1300">
              <a:latin typeface="ＭＳ ゴシック" panose="020B0609070205080204" pitchFamily="49" charset="-128"/>
              <a:ea typeface="ＭＳ ゴシック" panose="020B0609070205080204" pitchFamily="49" charset="-128"/>
            </a:rPr>
            <a:t>が維持できている。基金の増加や過疎対策事業債の活用による基準財政需要額公債費の増加が主な要因となっている。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今後も大規模ハード事業等の実施に際しては、町の財源余力を加味し、後世への負担が大きくならないように、有利な財源を確保し、健全な財政運営に努める。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32817</xdr:rowOff>
    </xdr:from>
    <xdr:to>
      <xdr:col>77</xdr:col>
      <xdr:colOff>95250</xdr:colOff>
      <xdr:row>14</xdr:row>
      <xdr:rowOff>134417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144594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28956</xdr:rowOff>
    </xdr:from>
    <xdr:to>
      <xdr:col>73</xdr:col>
      <xdr:colOff>44450</xdr:colOff>
      <xdr:row>14</xdr:row>
      <xdr:rowOff>130556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2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140733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73355</xdr:rowOff>
    </xdr:from>
    <xdr:to>
      <xdr:col>68</xdr:col>
      <xdr:colOff>203200</xdr:colOff>
      <xdr:row>15</xdr:row>
      <xdr:rowOff>3505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13682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54407</xdr:rowOff>
    </xdr:from>
    <xdr:to>
      <xdr:col>64</xdr:col>
      <xdr:colOff>152400</xdr:colOff>
      <xdr:row>15</xdr:row>
      <xdr:rowOff>156007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166184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5,768
5,727
69.52
5,588,345
5,155,928
418,857
2,918,114
3,578,395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昨年度と比較して</a:t>
          </a:r>
          <a:r>
            <a:rPr kumimoji="1" lang="en-US" altLang="ja-JP" sz="1300">
              <a:latin typeface="ＭＳ ゴシック" panose="020B0609070205080204" pitchFamily="49" charset="-128"/>
              <a:ea typeface="ＭＳ ゴシック" panose="020B0609070205080204" pitchFamily="49" charset="-128"/>
            </a:rPr>
            <a:t>2.2</a:t>
          </a:r>
          <a:r>
            <a:rPr kumimoji="1" lang="ja-JP" altLang="en-US" sz="1300">
              <a:latin typeface="ＭＳ ゴシック" panose="020B0609070205080204" pitchFamily="49" charset="-128"/>
              <a:ea typeface="ＭＳ ゴシック" panose="020B0609070205080204" pitchFamily="49" charset="-128"/>
            </a:rPr>
            <a:t>ポイント減少している。令和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年度に会計年度任用職員制度が施行されたことに伴い、以前まで物件費で計上していた臨時職員賃金が全額人件費に振替となったことから大きく増加したが、今後は横ばいが続く見込みである。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2775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26670</xdr:rowOff>
    </xdr:from>
    <xdr:to>
      <xdr:col>6</xdr:col>
      <xdr:colOff>171450</xdr:colOff>
      <xdr:row>36</xdr:row>
      <xdr:rowOff>128270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113047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76200</xdr:rowOff>
    </xdr:from>
    <xdr:to>
      <xdr:col>15</xdr:col>
      <xdr:colOff>149225</xdr:colOff>
      <xdr:row>36</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新型コロナウイルス感染症対策関連の物件費が前年度比約</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％となったことから、物件費全体では昨年度と比較して</a:t>
          </a:r>
          <a:r>
            <a:rPr kumimoji="1" lang="en-US" altLang="ja-JP" sz="1300">
              <a:latin typeface="ＭＳ ゴシック" panose="020B0609070205080204" pitchFamily="49" charset="-128"/>
              <a:ea typeface="ＭＳ ゴシック" panose="020B0609070205080204" pitchFamily="49" charset="-128"/>
            </a:rPr>
            <a:t>1.3</a:t>
          </a:r>
          <a:r>
            <a:rPr kumimoji="1" lang="ja-JP" altLang="en-US" sz="1300">
              <a:latin typeface="ＭＳ ゴシック" panose="020B0609070205080204" pitchFamily="49" charset="-128"/>
              <a:ea typeface="ＭＳ ゴシック" panose="020B0609070205080204" pitchFamily="49" charset="-128"/>
            </a:rPr>
            <a:t>ポイント減少しているが、行財政改革の一環で、外部委託可能な事務・事業は外部への委託を進めていることから、今後、増加に転じることが想定されるため、事務費等の見直しを行い、良好な数値が維持できるよう経費節減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833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99568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4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92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76708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92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48768</xdr:rowOff>
    </xdr:from>
    <xdr:to>
      <xdr:col>78</xdr:col>
      <xdr:colOff>120650</xdr:colOff>
      <xdr:row>16</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160545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昨年度から</a:t>
          </a:r>
          <a:r>
            <a:rPr kumimoji="1" lang="en-US" altLang="ja-JP" sz="1300">
              <a:latin typeface="ＭＳ ゴシック" panose="020B0609070205080204" pitchFamily="49" charset="-128"/>
              <a:ea typeface="ＭＳ ゴシック" panose="020B0609070205080204" pitchFamily="49" charset="-128"/>
            </a:rPr>
            <a:t>2.3</a:t>
          </a:r>
          <a:r>
            <a:rPr kumimoji="1" lang="ja-JP" altLang="en-US" sz="1300">
              <a:latin typeface="ＭＳ ゴシック" panose="020B0609070205080204" pitchFamily="49" charset="-128"/>
              <a:ea typeface="ＭＳ ゴシック" panose="020B0609070205080204" pitchFamily="49" charset="-128"/>
            </a:rPr>
            <a:t>ポイント減少している。高齢者生活応援支援券事業を新型コロナウイルス感染症対策事業（臨時経費）で実施したことが大きな要因である。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今後、高齢化による介護給付等も増加しており、扶助費は今後も増加することが想定されるため、町民が暮らし易いまちづくりを推進するにあたり、介護予防や精神面を含む健康づくりに注視して扶助費の抑制を図りたい。</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57</xdr:row>
      <xdr:rowOff>138430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38530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81280</xdr:rowOff>
    </xdr:from>
    <xdr:to>
      <xdr:col>19</xdr:col>
      <xdr:colOff>187325</xdr:colOff>
      <xdr:row>57</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824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853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110490</xdr:rowOff>
    </xdr:from>
    <xdr:to>
      <xdr:col>15</xdr:col>
      <xdr:colOff>149225</xdr:colOff>
      <xdr:row>58</xdr:row>
      <xdr:rowOff>40640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87630</xdr:rowOff>
    </xdr:from>
    <xdr:to>
      <xdr:col>20</xdr:col>
      <xdr:colOff>38100</xdr:colOff>
      <xdr:row>58</xdr:row>
      <xdr:rowOff>17780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2557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昨年度と比較して</a:t>
          </a:r>
          <a:r>
            <a:rPr kumimoji="1" lang="en-US" altLang="ja-JP" sz="1300">
              <a:latin typeface="ＭＳ ゴシック" panose="020B0609070205080204" pitchFamily="49" charset="-128"/>
              <a:ea typeface="ＭＳ ゴシック" panose="020B0609070205080204" pitchFamily="49" charset="-128"/>
            </a:rPr>
            <a:t>2.1</a:t>
          </a:r>
          <a:r>
            <a:rPr kumimoji="1" lang="ja-JP" altLang="en-US" sz="1300">
              <a:latin typeface="ＭＳ ゴシック" panose="020B0609070205080204" pitchFamily="49" charset="-128"/>
              <a:ea typeface="ＭＳ ゴシック" panose="020B0609070205080204" pitchFamily="49" charset="-128"/>
            </a:rPr>
            <a:t>ポイント減少している。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年度に下水道事業会計の法的化に伴い、これまで操出金として整理していた支出を負担金と補助金で整理したことで大きく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したが、今後は横ばいが続く見込みである。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3853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58</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54532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昨年度と比較して</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ポイント減少している。令和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年度に下水道事業会計の法的化に伴い、これまで操出金として整理していた支出を負担金と補助金で整理したことで大きく増加したが、今後は横ばいが続く見込みである。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町独自の補助金等については、町民へ還元する施策や町の発展に繋がる費用対効果の高い補助制度を今後も検討していく。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149860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642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38</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8606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42418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昨年度と比較して</a:t>
          </a:r>
          <a:r>
            <a:rPr kumimoji="1" lang="en-US" altLang="ja-JP" sz="1300">
              <a:latin typeface="ＭＳ ゴシック" panose="020B0609070205080204" pitchFamily="49" charset="-128"/>
              <a:ea typeface="ＭＳ ゴシック" panose="020B0609070205080204" pitchFamily="49" charset="-128"/>
            </a:rPr>
            <a:t>0.4</a:t>
          </a:r>
          <a:r>
            <a:rPr kumimoji="1" lang="ja-JP" altLang="en-US" sz="1300">
              <a:latin typeface="ＭＳ ゴシック" panose="020B0609070205080204" pitchFamily="49" charset="-128"/>
              <a:ea typeface="ＭＳ ゴシック" panose="020B0609070205080204" pitchFamily="49" charset="-128"/>
            </a:rPr>
            <a:t>ポイント減少しているが、今後、中学校・こども園建設事業に伴う借入の償還が開始されれば急激に増加する。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公債費の増加に備え減債基金に毎年積み増しを行っており、更に中学校・こども園建設事業に係る償還用の基金も造成しているため、繰入を適切に行い、歳出の圧迫を緩和させたい。</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140715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52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154432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70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154432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29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99568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74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昨年度から</a:t>
          </a:r>
          <a:r>
            <a:rPr kumimoji="1" lang="en-US" altLang="ja-JP" sz="1300">
              <a:latin typeface="ＭＳ ゴシック" panose="020B0609070205080204" pitchFamily="49" charset="-128"/>
              <a:ea typeface="ＭＳ ゴシック" panose="020B0609070205080204" pitchFamily="49" charset="-128"/>
            </a:rPr>
            <a:t>8.4</a:t>
          </a:r>
          <a:r>
            <a:rPr kumimoji="1" lang="ja-JP" altLang="en-US" sz="1300">
              <a:latin typeface="ＭＳ ゴシック" panose="020B0609070205080204" pitchFamily="49" charset="-128"/>
              <a:ea typeface="ＭＳ ゴシック" panose="020B0609070205080204" pitchFamily="49" charset="-128"/>
            </a:rPr>
            <a:t>ポイント減少している。公債費以外の経常収支比率が全体的に減少しており、扶助費や補助費は実績により減少したほか、物件費等は日頃の節制によるものと言える。今後も良好な数値が維持できるよう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38826</xdr:rowOff>
    </xdr:from>
    <xdr:to>
      <xdr:col>82</xdr:col>
      <xdr:colOff>107950</xdr:colOff>
      <xdr:row>77</xdr:row>
      <xdr:rowOff>141695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69026"/>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141695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11480"/>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66584</xdr:rowOff>
    </xdr:from>
    <xdr:to>
      <xdr:col>73</xdr:col>
      <xdr:colOff>180975</xdr:colOff>
      <xdr:row>76</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2533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66584</xdr:rowOff>
    </xdr:from>
    <xdr:to>
      <xdr:col>69</xdr:col>
      <xdr:colOff>92075</xdr:colOff>
      <xdr:row>75</xdr:row>
      <xdr:rowOff>109038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253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138249</xdr:rowOff>
    </xdr:from>
    <xdr:to>
      <xdr:col>65</xdr:col>
      <xdr:colOff>53975</xdr:colOff>
      <xdr:row>77</xdr:row>
      <xdr:rowOff>68399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53176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159476</xdr:rowOff>
    </xdr:from>
    <xdr:to>
      <xdr:col>82</xdr:col>
      <xdr:colOff>158750</xdr:colOff>
      <xdr:row>76</xdr:row>
      <xdr:rowOff>89626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131553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90895</xdr:rowOff>
    </xdr:from>
    <xdr:to>
      <xdr:col>78</xdr:col>
      <xdr:colOff>120650</xdr:colOff>
      <xdr:row>78</xdr:row>
      <xdr:rowOff>21045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5822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15784</xdr:rowOff>
    </xdr:from>
    <xdr:to>
      <xdr:col>69</xdr:col>
      <xdr:colOff>142875</xdr:colOff>
      <xdr:row>75</xdr:row>
      <xdr:rowOff>117384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127561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58238</xdr:rowOff>
    </xdr:from>
    <xdr:to>
      <xdr:col>65</xdr:col>
      <xdr:colOff>53975</xdr:colOff>
      <xdr:row>75</xdr:row>
      <xdr:rowOff>159838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170015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97340</xdr:rowOff>
    </xdr:from>
    <xdr:to>
      <xdr:col>29</xdr:col>
      <xdr:colOff>127000</xdr:colOff>
      <xdr:row>16</xdr:row>
      <xdr:rowOff>148482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88165"/>
          <a:ext cx="647700" cy="51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148482</xdr:rowOff>
    </xdr:from>
    <xdr:to>
      <xdr:col>26</xdr:col>
      <xdr:colOff>50800</xdr:colOff>
      <xdr:row>17</xdr:row>
      <xdr:rowOff>100815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39307"/>
          <a:ext cx="698500" cy="123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13512</xdr:rowOff>
    </xdr:from>
    <xdr:to>
      <xdr:col>26</xdr:col>
      <xdr:colOff>101600</xdr:colOff>
      <xdr:row>17</xdr:row>
      <xdr:rowOff>115112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5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99889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100815</xdr:rowOff>
    </xdr:from>
    <xdr:to>
      <xdr:col>22</xdr:col>
      <xdr:colOff>114300</xdr:colOff>
      <xdr:row>17</xdr:row>
      <xdr:rowOff>102863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63090"/>
          <a:ext cx="698500" cy="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6782</xdr:rowOff>
    </xdr:from>
    <xdr:to>
      <xdr:col>22</xdr:col>
      <xdr:colOff>165100</xdr:colOff>
      <xdr:row>17</xdr:row>
      <xdr:rowOff>108382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118559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3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102863</xdr:rowOff>
    </xdr:from>
    <xdr:to>
      <xdr:col>18</xdr:col>
      <xdr:colOff>177800</xdr:colOff>
      <xdr:row>18</xdr:row>
      <xdr:rowOff>46289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65138"/>
          <a:ext cx="698500" cy="114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41584</xdr:rowOff>
    </xdr:from>
    <xdr:to>
      <xdr:col>19</xdr:col>
      <xdr:colOff>38100</xdr:colOff>
      <xdr:row>17</xdr:row>
      <xdr:rowOff>143184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7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57915</xdr:rowOff>
    </xdr:from>
    <xdr:to>
      <xdr:col>15</xdr:col>
      <xdr:colOff>101600</xdr:colOff>
      <xdr:row>17</xdr:row>
      <xdr:rowOff>159515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169692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46540</xdr:rowOff>
    </xdr:from>
    <xdr:to>
      <xdr:col>29</xdr:col>
      <xdr:colOff>177800</xdr:colOff>
      <xdr:row>16</xdr:row>
      <xdr:rowOff>148140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63067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8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97682</xdr:rowOff>
    </xdr:from>
    <xdr:to>
      <xdr:col>26</xdr:col>
      <xdr:colOff>101600</xdr:colOff>
      <xdr:row>17</xdr:row>
      <xdr:rowOff>27832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8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38009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5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50015</xdr:rowOff>
    </xdr:from>
    <xdr:to>
      <xdr:col>22</xdr:col>
      <xdr:colOff>165100</xdr:colOff>
      <xdr:row>17</xdr:row>
      <xdr:rowOff>151615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136392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9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52063</xdr:rowOff>
    </xdr:from>
    <xdr:to>
      <xdr:col>19</xdr:col>
      <xdr:colOff>38100</xdr:colOff>
      <xdr:row>17</xdr:row>
      <xdr:rowOff>153663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1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166939</xdr:rowOff>
    </xdr:from>
    <xdr:to>
      <xdr:col>15</xdr:col>
      <xdr:colOff>101600</xdr:colOff>
      <xdr:row>18</xdr:row>
      <xdr:rowOff>97089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81866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1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85715</xdr:rowOff>
    </xdr:from>
    <xdr:to>
      <xdr:col>29</xdr:col>
      <xdr:colOff>127000</xdr:colOff>
      <xdr:row>35</xdr:row>
      <xdr:rowOff>103225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696065"/>
          <a:ext cx="647700" cy="17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70491</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80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103225</xdr:rowOff>
    </xdr:from>
    <xdr:to>
      <xdr:col>26</xdr:col>
      <xdr:colOff>50800</xdr:colOff>
      <xdr:row>35</xdr:row>
      <xdr:rowOff>150052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13575"/>
          <a:ext cx="698500" cy="46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74006</xdr:rowOff>
    </xdr:from>
    <xdr:to>
      <xdr:col>26</xdr:col>
      <xdr:colOff>101600</xdr:colOff>
      <xdr:row>35</xdr:row>
      <xdr:rowOff>175606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84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160383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7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150052</xdr:rowOff>
    </xdr:from>
    <xdr:to>
      <xdr:col>22</xdr:col>
      <xdr:colOff>114300</xdr:colOff>
      <xdr:row>35</xdr:row>
      <xdr:rowOff>176414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60402"/>
          <a:ext cx="698500" cy="2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75295</xdr:rowOff>
    </xdr:from>
    <xdr:to>
      <xdr:col>22</xdr:col>
      <xdr:colOff>165100</xdr:colOff>
      <xdr:row>35</xdr:row>
      <xdr:rowOff>176895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85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187072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5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176414</xdr:rowOff>
    </xdr:from>
    <xdr:to>
      <xdr:col>18</xdr:col>
      <xdr:colOff>177800</xdr:colOff>
      <xdr:row>35</xdr:row>
      <xdr:rowOff>241447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86764"/>
          <a:ext cx="698500" cy="6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82647</xdr:rowOff>
    </xdr:from>
    <xdr:to>
      <xdr:col>19</xdr:col>
      <xdr:colOff>38100</xdr:colOff>
      <xdr:row>35</xdr:row>
      <xdr:rowOff>184247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92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194424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6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82281</xdr:rowOff>
    </xdr:from>
    <xdr:to>
      <xdr:col>15</xdr:col>
      <xdr:colOff>101600</xdr:colOff>
      <xdr:row>35</xdr:row>
      <xdr:rowOff>183881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92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194058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6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34915</xdr:rowOff>
    </xdr:from>
    <xdr:to>
      <xdr:col>29</xdr:col>
      <xdr:colOff>177800</xdr:colOff>
      <xdr:row>35</xdr:row>
      <xdr:rowOff>136515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4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222892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9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52425</xdr:rowOff>
    </xdr:from>
    <xdr:to>
      <xdr:col>26</xdr:col>
      <xdr:colOff>101600</xdr:colOff>
      <xdr:row>35</xdr:row>
      <xdr:rowOff>154025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6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164202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3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99252</xdr:rowOff>
    </xdr:from>
    <xdr:to>
      <xdr:col>22</xdr:col>
      <xdr:colOff>165100</xdr:colOff>
      <xdr:row>35</xdr:row>
      <xdr:rowOff>200852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0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185629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79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125614</xdr:rowOff>
    </xdr:from>
    <xdr:to>
      <xdr:col>19</xdr:col>
      <xdr:colOff>38100</xdr:colOff>
      <xdr:row>35</xdr:row>
      <xdr:rowOff>227214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3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211991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2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190647</xdr:rowOff>
    </xdr:from>
    <xdr:to>
      <xdr:col>15</xdr:col>
      <xdr:colOff>101600</xdr:colOff>
      <xdr:row>35</xdr:row>
      <xdr:rowOff>292247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0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277024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8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5,768
5,727
69.52
5,588,345
5,155,928
418,857
2,918,114
3,578,395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4414</xdr:rowOff>
    </xdr:from>
    <xdr:to>
      <xdr:col>24</xdr:col>
      <xdr:colOff>63500</xdr:colOff>
      <xdr:row>36</xdr:row>
      <xdr:rowOff>35093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76614"/>
          <a:ext cx="8382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35093</xdr:rowOff>
    </xdr:from>
    <xdr:to>
      <xdr:col>19</xdr:col>
      <xdr:colOff>177800</xdr:colOff>
      <xdr:row>38</xdr:row>
      <xdr:rowOff>80392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07293"/>
          <a:ext cx="889000" cy="38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127543</xdr:rowOff>
    </xdr:from>
    <xdr:to>
      <xdr:col>20</xdr:col>
      <xdr:colOff>38100</xdr:colOff>
      <xdr:row>37</xdr:row>
      <xdr:rowOff>57693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48820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80392</xdr:rowOff>
    </xdr:from>
    <xdr:to>
      <xdr:col>15</xdr:col>
      <xdr:colOff>50800</xdr:colOff>
      <xdr:row>38</xdr:row>
      <xdr:rowOff>86016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9549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74178</xdr:rowOff>
    </xdr:from>
    <xdr:to>
      <xdr:col>15</xdr:col>
      <xdr:colOff>101600</xdr:colOff>
      <xdr:row>38</xdr:row>
      <xdr:rowOff>4328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1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20855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1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86016</xdr:rowOff>
    </xdr:from>
    <xdr:to>
      <xdr:col>10</xdr:col>
      <xdr:colOff>114300</xdr:colOff>
      <xdr:row>38</xdr:row>
      <xdr:rowOff>128581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01116"/>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106420</xdr:rowOff>
    </xdr:from>
    <xdr:to>
      <xdr:col>10</xdr:col>
      <xdr:colOff>165100</xdr:colOff>
      <xdr:row>38</xdr:row>
      <xdr:rowOff>36570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5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53097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2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101327</xdr:rowOff>
    </xdr:from>
    <xdr:to>
      <xdr:col>6</xdr:col>
      <xdr:colOff>38100</xdr:colOff>
      <xdr:row>38</xdr:row>
      <xdr:rowOff>31477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4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48004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2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125064</xdr:rowOff>
    </xdr:from>
    <xdr:to>
      <xdr:col>24</xdr:col>
      <xdr:colOff>114300</xdr:colOff>
      <xdr:row>36</xdr:row>
      <xdr:rowOff>55214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147941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7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155743</xdr:rowOff>
    </xdr:from>
    <xdr:to>
      <xdr:col>20</xdr:col>
      <xdr:colOff>38100</xdr:colOff>
      <xdr:row>36</xdr:row>
      <xdr:rowOff>85893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102420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3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29592</xdr:rowOff>
    </xdr:from>
    <xdr:to>
      <xdr:col>15</xdr:col>
      <xdr:colOff>101600</xdr:colOff>
      <xdr:row>38</xdr:row>
      <xdr:rowOff>131192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122319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3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35216</xdr:rowOff>
    </xdr:from>
    <xdr:to>
      <xdr:col>10</xdr:col>
      <xdr:colOff>165100</xdr:colOff>
      <xdr:row>38</xdr:row>
      <xdr:rowOff>136816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127943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4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77781</xdr:rowOff>
    </xdr:from>
    <xdr:to>
      <xdr:col>6</xdr:col>
      <xdr:colOff>38100</xdr:colOff>
      <xdr:row>39</xdr:row>
      <xdr:rowOff>7931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170508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8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71634</xdr:rowOff>
    </xdr:from>
    <xdr:to>
      <xdr:col>24</xdr:col>
      <xdr:colOff>63500</xdr:colOff>
      <xdr:row>58</xdr:row>
      <xdr:rowOff>72510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15734"/>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49039</xdr:rowOff>
    </xdr:from>
    <xdr:to>
      <xdr:col>19</xdr:col>
      <xdr:colOff>177800</xdr:colOff>
      <xdr:row>58</xdr:row>
      <xdr:rowOff>72510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93139"/>
          <a:ext cx="889000" cy="2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223</xdr:rowOff>
    </xdr:from>
    <xdr:to>
      <xdr:col>20</xdr:col>
      <xdr:colOff>38100</xdr:colOff>
      <xdr:row>58</xdr:row>
      <xdr:rowOff>101823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118350</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1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22945</xdr:rowOff>
    </xdr:from>
    <xdr:to>
      <xdr:col>15</xdr:col>
      <xdr:colOff>50800</xdr:colOff>
      <xdr:row>58</xdr:row>
      <xdr:rowOff>49039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967045"/>
          <a:ext cx="889000" cy="2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3843</xdr:rowOff>
    </xdr:from>
    <xdr:to>
      <xdr:col>15</xdr:col>
      <xdr:colOff>101600</xdr:colOff>
      <xdr:row>58</xdr:row>
      <xdr:rowOff>105443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96570</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4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168135</xdr:rowOff>
    </xdr:from>
    <xdr:to>
      <xdr:col>10</xdr:col>
      <xdr:colOff>114300</xdr:colOff>
      <xdr:row>58</xdr:row>
      <xdr:rowOff>22945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40785"/>
          <a:ext cx="889000" cy="2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10663</xdr:rowOff>
    </xdr:from>
    <xdr:to>
      <xdr:col>10</xdr:col>
      <xdr:colOff>165100</xdr:colOff>
      <xdr:row>58</xdr:row>
      <xdr:rowOff>112263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103390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4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9537</xdr:rowOff>
    </xdr:from>
    <xdr:to>
      <xdr:col>6</xdr:col>
      <xdr:colOff>38100</xdr:colOff>
      <xdr:row>58</xdr:row>
      <xdr:rowOff>111137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102264</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4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20834</xdr:rowOff>
    </xdr:from>
    <xdr:to>
      <xdr:col>24</xdr:col>
      <xdr:colOff>114300</xdr:colOff>
      <xdr:row>58</xdr:row>
      <xdr:rowOff>122434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21710</xdr:rowOff>
    </xdr:from>
    <xdr:to>
      <xdr:col>20</xdr:col>
      <xdr:colOff>38100</xdr:colOff>
      <xdr:row>58</xdr:row>
      <xdr:rowOff>123310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114437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1005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169689</xdr:rowOff>
    </xdr:from>
    <xdr:to>
      <xdr:col>15</xdr:col>
      <xdr:colOff>101600</xdr:colOff>
      <xdr:row>58</xdr:row>
      <xdr:rowOff>99839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116366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1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143595</xdr:rowOff>
    </xdr:from>
    <xdr:to>
      <xdr:col>10</xdr:col>
      <xdr:colOff>165100</xdr:colOff>
      <xdr:row>58</xdr:row>
      <xdr:rowOff>73745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90272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9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117335</xdr:rowOff>
    </xdr:from>
    <xdr:to>
      <xdr:col>6</xdr:col>
      <xdr:colOff>38100</xdr:colOff>
      <xdr:row>58</xdr:row>
      <xdr:rowOff>47485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64012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6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121462</xdr:rowOff>
    </xdr:from>
    <xdr:to>
      <xdr:col>24</xdr:col>
      <xdr:colOff>63500</xdr:colOff>
      <xdr:row>78</xdr:row>
      <xdr:rowOff>133592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94562"/>
          <a:ext cx="8382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103682</xdr:rowOff>
    </xdr:from>
    <xdr:to>
      <xdr:col>19</xdr:col>
      <xdr:colOff>177800</xdr:colOff>
      <xdr:row>78</xdr:row>
      <xdr:rowOff>121462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76782"/>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34582</xdr:rowOff>
    </xdr:from>
    <xdr:to>
      <xdr:col>20</xdr:col>
      <xdr:colOff>38100</xdr:colOff>
      <xdr:row>78</xdr:row>
      <xdr:rowOff>136182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40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152709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8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81865</xdr:rowOff>
    </xdr:from>
    <xdr:to>
      <xdr:col>15</xdr:col>
      <xdr:colOff>50800</xdr:colOff>
      <xdr:row>78</xdr:row>
      <xdr:rowOff>103682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54965"/>
          <a:ext cx="8890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52615</xdr:rowOff>
    </xdr:from>
    <xdr:to>
      <xdr:col>15</xdr:col>
      <xdr:colOff>101600</xdr:colOff>
      <xdr:row>78</xdr:row>
      <xdr:rowOff>154215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2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170742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20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71476</xdr:rowOff>
    </xdr:from>
    <xdr:to>
      <xdr:col>10</xdr:col>
      <xdr:colOff>114300</xdr:colOff>
      <xdr:row>78</xdr:row>
      <xdr:rowOff>81865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44576"/>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40729</xdr:rowOff>
    </xdr:from>
    <xdr:to>
      <xdr:col>10</xdr:col>
      <xdr:colOff>165100</xdr:colOff>
      <xdr:row>78</xdr:row>
      <xdr:rowOff>142329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4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133456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5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44971</xdr:rowOff>
    </xdr:from>
    <xdr:to>
      <xdr:col>6</xdr:col>
      <xdr:colOff>38100</xdr:colOff>
      <xdr:row>78</xdr:row>
      <xdr:rowOff>146571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41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137698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82792</xdr:rowOff>
    </xdr:from>
    <xdr:to>
      <xdr:col>24</xdr:col>
      <xdr:colOff>114300</xdr:colOff>
      <xdr:row>79</xdr:row>
      <xdr:rowOff>12942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169169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70662</xdr:rowOff>
    </xdr:from>
    <xdr:to>
      <xdr:col>20</xdr:col>
      <xdr:colOff>38100</xdr:colOff>
      <xdr:row>79</xdr:row>
      <xdr:rowOff>812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163389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3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52882</xdr:rowOff>
    </xdr:from>
    <xdr:to>
      <xdr:col>15</xdr:col>
      <xdr:colOff>101600</xdr:colOff>
      <xdr:row>78</xdr:row>
      <xdr:rowOff>154482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145609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31065</xdr:rowOff>
    </xdr:from>
    <xdr:to>
      <xdr:col>10</xdr:col>
      <xdr:colOff>165100</xdr:colOff>
      <xdr:row>78</xdr:row>
      <xdr:rowOff>132665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149192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1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20676</xdr:rowOff>
    </xdr:from>
    <xdr:to>
      <xdr:col>6</xdr:col>
      <xdr:colOff>38100</xdr:colOff>
      <xdr:row>78</xdr:row>
      <xdr:rowOff>122276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138803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24137</xdr:rowOff>
    </xdr:from>
    <xdr:to>
      <xdr:col>24</xdr:col>
      <xdr:colOff>63500</xdr:colOff>
      <xdr:row>97</xdr:row>
      <xdr:rowOff>55761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83337"/>
          <a:ext cx="838200" cy="20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55761</xdr:rowOff>
    </xdr:from>
    <xdr:to>
      <xdr:col>19</xdr:col>
      <xdr:colOff>177800</xdr:colOff>
      <xdr:row>97</xdr:row>
      <xdr:rowOff>117384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86411"/>
          <a:ext cx="889000" cy="6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117384</xdr:rowOff>
    </xdr:from>
    <xdr:to>
      <xdr:col>15</xdr:col>
      <xdr:colOff>50800</xdr:colOff>
      <xdr:row>97</xdr:row>
      <xdr:rowOff>146994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48034"/>
          <a:ext cx="889000" cy="2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134931</xdr:rowOff>
    </xdr:from>
    <xdr:to>
      <xdr:col>10</xdr:col>
      <xdr:colOff>114300</xdr:colOff>
      <xdr:row>97</xdr:row>
      <xdr:rowOff>146994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65581"/>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144787</xdr:rowOff>
    </xdr:from>
    <xdr:to>
      <xdr:col>24</xdr:col>
      <xdr:colOff>114300</xdr:colOff>
      <xdr:row>96</xdr:row>
      <xdr:rowOff>74937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167664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4961</xdr:rowOff>
    </xdr:from>
    <xdr:to>
      <xdr:col>20</xdr:col>
      <xdr:colOff>38100</xdr:colOff>
      <xdr:row>97</xdr:row>
      <xdr:rowOff>106561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97688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66584</xdr:rowOff>
    </xdr:from>
    <xdr:to>
      <xdr:col>15</xdr:col>
      <xdr:colOff>101600</xdr:colOff>
      <xdr:row>97</xdr:row>
      <xdr:rowOff>168184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159311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8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96194</xdr:rowOff>
    </xdr:from>
    <xdr:to>
      <xdr:col>10</xdr:col>
      <xdr:colOff>165100</xdr:colOff>
      <xdr:row>98</xdr:row>
      <xdr:rowOff>26344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17471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84131</xdr:rowOff>
    </xdr:from>
    <xdr:to>
      <xdr:col>6</xdr:col>
      <xdr:colOff>38100</xdr:colOff>
      <xdr:row>98</xdr:row>
      <xdr:rowOff>14281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127519</xdr:rowOff>
    </xdr:from>
    <xdr:to>
      <xdr:col>55</xdr:col>
      <xdr:colOff>0</xdr:colOff>
      <xdr:row>35</xdr:row>
      <xdr:rowOff>24330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13919"/>
          <a:ext cx="838200" cy="4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127519</xdr:rowOff>
    </xdr:from>
    <xdr:to>
      <xdr:col>50</xdr:col>
      <xdr:colOff>114300</xdr:colOff>
      <xdr:row>36</xdr:row>
      <xdr:rowOff>154902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613919"/>
          <a:ext cx="889000" cy="7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115804</xdr:rowOff>
    </xdr:from>
    <xdr:to>
      <xdr:col>45</xdr:col>
      <xdr:colOff>177800</xdr:colOff>
      <xdr:row>36</xdr:row>
      <xdr:rowOff>154902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88004"/>
          <a:ext cx="889000" cy="3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107601</xdr:rowOff>
    </xdr:from>
    <xdr:to>
      <xdr:col>41</xdr:col>
      <xdr:colOff>50800</xdr:colOff>
      <xdr:row>36</xdr:row>
      <xdr:rowOff>115804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79801"/>
          <a:ext cx="889000" cy="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144980</xdr:rowOff>
    </xdr:from>
    <xdr:to>
      <xdr:col>55</xdr:col>
      <xdr:colOff>50800</xdr:colOff>
      <xdr:row>35</xdr:row>
      <xdr:rowOff>75130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167857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2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76719</xdr:rowOff>
    </xdr:from>
    <xdr:to>
      <xdr:col>50</xdr:col>
      <xdr:colOff>165100</xdr:colOff>
      <xdr:row>33</xdr:row>
      <xdr:rowOff>6869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3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104102</xdr:rowOff>
    </xdr:from>
    <xdr:to>
      <xdr:col>46</xdr:col>
      <xdr:colOff>38100</xdr:colOff>
      <xdr:row>37</xdr:row>
      <xdr:rowOff>34252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7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25379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36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65004</xdr:rowOff>
    </xdr:from>
    <xdr:to>
      <xdr:col>41</xdr:col>
      <xdr:colOff>101600</xdr:colOff>
      <xdr:row>36</xdr:row>
      <xdr:rowOff>166604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11681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1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56801</xdr:rowOff>
    </xdr:from>
    <xdr:to>
      <xdr:col>36</xdr:col>
      <xdr:colOff>165100</xdr:colOff>
      <xdr:row>36</xdr:row>
      <xdr:rowOff>158401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3478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0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128594</xdr:rowOff>
    </xdr:from>
    <xdr:to>
      <xdr:col>55</xdr:col>
      <xdr:colOff>0</xdr:colOff>
      <xdr:row>57</xdr:row>
      <xdr:rowOff>156464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01244"/>
          <a:ext cx="8382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156464</xdr:rowOff>
    </xdr:from>
    <xdr:to>
      <xdr:col>50</xdr:col>
      <xdr:colOff>114300</xdr:colOff>
      <xdr:row>58</xdr:row>
      <xdr:rowOff>122014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29114"/>
          <a:ext cx="889000" cy="1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97680</xdr:rowOff>
    </xdr:from>
    <xdr:to>
      <xdr:col>50</xdr:col>
      <xdr:colOff>165100</xdr:colOff>
      <xdr:row>58</xdr:row>
      <xdr:rowOff>27830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7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44357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13622</xdr:rowOff>
    </xdr:from>
    <xdr:to>
      <xdr:col>45</xdr:col>
      <xdr:colOff>177800</xdr:colOff>
      <xdr:row>58</xdr:row>
      <xdr:rowOff>122014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57722"/>
          <a:ext cx="889000" cy="10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60060</xdr:rowOff>
    </xdr:from>
    <xdr:to>
      <xdr:col>46</xdr:col>
      <xdr:colOff>38100</xdr:colOff>
      <xdr:row>57</xdr:row>
      <xdr:rowOff>161660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0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143773</xdr:rowOff>
    </xdr:from>
    <xdr:to>
      <xdr:col>41</xdr:col>
      <xdr:colOff>50800</xdr:colOff>
      <xdr:row>58</xdr:row>
      <xdr:rowOff>13622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16423"/>
          <a:ext cx="889000" cy="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105190</xdr:rowOff>
    </xdr:from>
    <xdr:to>
      <xdr:col>41</xdr:col>
      <xdr:colOff>101600</xdr:colOff>
      <xdr:row>58</xdr:row>
      <xdr:rowOff>35340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7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51867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115261</xdr:rowOff>
    </xdr:from>
    <xdr:to>
      <xdr:col>36</xdr:col>
      <xdr:colOff>165100</xdr:colOff>
      <xdr:row>58</xdr:row>
      <xdr:rowOff>45411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36538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8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77794</xdr:rowOff>
    </xdr:from>
    <xdr:to>
      <xdr:col>55</xdr:col>
      <xdr:colOff>50800</xdr:colOff>
      <xdr:row>58</xdr:row>
      <xdr:rowOff>7944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100671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105664</xdr:rowOff>
    </xdr:from>
    <xdr:to>
      <xdr:col>50</xdr:col>
      <xdr:colOff>165100</xdr:colOff>
      <xdr:row>58</xdr:row>
      <xdr:rowOff>35814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26941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7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71214</xdr:rowOff>
    </xdr:from>
    <xdr:to>
      <xdr:col>46</xdr:col>
      <xdr:colOff>38100</xdr:colOff>
      <xdr:row>59</xdr:row>
      <xdr:rowOff>1364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163941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134272</xdr:rowOff>
    </xdr:from>
    <xdr:to>
      <xdr:col>41</xdr:col>
      <xdr:colOff>101600</xdr:colOff>
      <xdr:row>58</xdr:row>
      <xdr:rowOff>64422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55549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99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92973</xdr:rowOff>
    </xdr:from>
    <xdr:to>
      <xdr:col>36</xdr:col>
      <xdr:colOff>165100</xdr:colOff>
      <xdr:row>58</xdr:row>
      <xdr:rowOff>23123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39650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4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63199</xdr:rowOff>
    </xdr:from>
    <xdr:to>
      <xdr:col>55</xdr:col>
      <xdr:colOff>0</xdr:colOff>
      <xdr:row>78</xdr:row>
      <xdr:rowOff>126953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36299"/>
          <a:ext cx="8382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126953</xdr:rowOff>
    </xdr:from>
    <xdr:to>
      <xdr:col>50</xdr:col>
      <xdr:colOff>114300</xdr:colOff>
      <xdr:row>78</xdr:row>
      <xdr:rowOff>134776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0053"/>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171075</xdr:rowOff>
    </xdr:from>
    <xdr:to>
      <xdr:col>50</xdr:col>
      <xdr:colOff>165100</xdr:colOff>
      <xdr:row>78</xdr:row>
      <xdr:rowOff>101225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7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117752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61151</xdr:rowOff>
    </xdr:from>
    <xdr:to>
      <xdr:col>45</xdr:col>
      <xdr:colOff>177800</xdr:colOff>
      <xdr:row>78</xdr:row>
      <xdr:rowOff>134776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34251"/>
          <a:ext cx="889000" cy="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144235</xdr:rowOff>
    </xdr:from>
    <xdr:to>
      <xdr:col>46</xdr:col>
      <xdr:colOff>38100</xdr:colOff>
      <xdr:row>78</xdr:row>
      <xdr:rowOff>74385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90912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13447</xdr:rowOff>
    </xdr:from>
    <xdr:to>
      <xdr:col>41</xdr:col>
      <xdr:colOff>50800</xdr:colOff>
      <xdr:row>78</xdr:row>
      <xdr:rowOff>61151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86547"/>
          <a:ext cx="8890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166987</xdr:rowOff>
    </xdr:from>
    <xdr:to>
      <xdr:col>41</xdr:col>
      <xdr:colOff>101600</xdr:colOff>
      <xdr:row>78</xdr:row>
      <xdr:rowOff>97137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113664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164167</xdr:rowOff>
    </xdr:from>
    <xdr:to>
      <xdr:col>36</xdr:col>
      <xdr:colOff>165100</xdr:colOff>
      <xdr:row>78</xdr:row>
      <xdr:rowOff>94317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85444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12399</xdr:rowOff>
    </xdr:from>
    <xdr:to>
      <xdr:col>55</xdr:col>
      <xdr:colOff>50800</xdr:colOff>
      <xdr:row>78</xdr:row>
      <xdr:rowOff>113999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143226</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76153</xdr:rowOff>
    </xdr:from>
    <xdr:to>
      <xdr:col>50</xdr:col>
      <xdr:colOff>165100</xdr:colOff>
      <xdr:row>79</xdr:row>
      <xdr:rowOff>6303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168880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4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83976</xdr:rowOff>
    </xdr:from>
    <xdr:to>
      <xdr:col>46</xdr:col>
      <xdr:colOff>38100</xdr:colOff>
      <xdr:row>79</xdr:row>
      <xdr:rowOff>14126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5253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10351</xdr:rowOff>
    </xdr:from>
    <xdr:to>
      <xdr:col>41</xdr:col>
      <xdr:colOff>101600</xdr:colOff>
      <xdr:row>78</xdr:row>
      <xdr:rowOff>111951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103078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134097</xdr:rowOff>
    </xdr:from>
    <xdr:to>
      <xdr:col>36</xdr:col>
      <xdr:colOff>165100</xdr:colOff>
      <xdr:row>78</xdr:row>
      <xdr:rowOff>64247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80774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164233</xdr:rowOff>
    </xdr:from>
    <xdr:to>
      <xdr:col>55</xdr:col>
      <xdr:colOff>0</xdr:colOff>
      <xdr:row>96</xdr:row>
      <xdr:rowOff>45481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451983"/>
          <a:ext cx="838200" cy="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164233</xdr:rowOff>
    </xdr:from>
    <xdr:to>
      <xdr:col>50</xdr:col>
      <xdr:colOff>114300</xdr:colOff>
      <xdr:row>97</xdr:row>
      <xdr:rowOff>114929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51983"/>
          <a:ext cx="889000" cy="29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592</xdr:rowOff>
    </xdr:from>
    <xdr:to>
      <xdr:col>45</xdr:col>
      <xdr:colOff>177800</xdr:colOff>
      <xdr:row>97</xdr:row>
      <xdr:rowOff>114929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31242"/>
          <a:ext cx="889000" cy="1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592</xdr:rowOff>
    </xdr:from>
    <xdr:to>
      <xdr:col>41</xdr:col>
      <xdr:colOff>50800</xdr:colOff>
      <xdr:row>97</xdr:row>
      <xdr:rowOff>54226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31242"/>
          <a:ext cx="8890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166131</xdr:rowOff>
    </xdr:from>
    <xdr:to>
      <xdr:col>55</xdr:col>
      <xdr:colOff>50800</xdr:colOff>
      <xdr:row>96</xdr:row>
      <xdr:rowOff>96281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17558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0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113433</xdr:rowOff>
    </xdr:from>
    <xdr:to>
      <xdr:col>50</xdr:col>
      <xdr:colOff>165100</xdr:colOff>
      <xdr:row>96</xdr:row>
      <xdr:rowOff>43583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60110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17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64129</xdr:rowOff>
    </xdr:from>
    <xdr:to>
      <xdr:col>46</xdr:col>
      <xdr:colOff>38100</xdr:colOff>
      <xdr:row>97</xdr:row>
      <xdr:rowOff>165729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156856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121242</xdr:rowOff>
    </xdr:from>
    <xdr:to>
      <xdr:col>41</xdr:col>
      <xdr:colOff>101600</xdr:colOff>
      <xdr:row>97</xdr:row>
      <xdr:rowOff>51392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67919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3426</xdr:rowOff>
    </xdr:from>
    <xdr:to>
      <xdr:col>36</xdr:col>
      <xdr:colOff>165100</xdr:colOff>
      <xdr:row>97</xdr:row>
      <xdr:rowOff>105026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96153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135750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50850"/>
          <a:ext cx="8382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100458</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15558"/>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57345</xdr:rowOff>
    </xdr:from>
    <xdr:to>
      <xdr:col>76</xdr:col>
      <xdr:colOff>114300</xdr:colOff>
      <xdr:row>38</xdr:row>
      <xdr:rowOff>100458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72445"/>
          <a:ext cx="889000" cy="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57345</xdr:rowOff>
    </xdr:from>
    <xdr:to>
      <xdr:col>71</xdr:col>
      <xdr:colOff>177800</xdr:colOff>
      <xdr:row>38</xdr:row>
      <xdr:rowOff>135389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72445"/>
          <a:ext cx="8890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84950</xdr:rowOff>
    </xdr:from>
    <xdr:to>
      <xdr:col>85</xdr:col>
      <xdr:colOff>177800</xdr:colOff>
      <xdr:row>39</xdr:row>
      <xdr:rowOff>15100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49658</xdr:rowOff>
    </xdr:from>
    <xdr:to>
      <xdr:col>76</xdr:col>
      <xdr:colOff>165100</xdr:colOff>
      <xdr:row>38</xdr:row>
      <xdr:rowOff>151258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142385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6545</xdr:rowOff>
    </xdr:from>
    <xdr:to>
      <xdr:col>72</xdr:col>
      <xdr:colOff>38100</xdr:colOff>
      <xdr:row>38</xdr:row>
      <xdr:rowOff>108145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124672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2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84589</xdr:rowOff>
    </xdr:from>
    <xdr:to>
      <xdr:col>67</xdr:col>
      <xdr:colOff>101600</xdr:colOff>
      <xdr:row>39</xdr:row>
      <xdr:rowOff>14739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5866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2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48205</xdr:rowOff>
    </xdr:from>
    <xdr:to>
      <xdr:col>85</xdr:col>
      <xdr:colOff>127000</xdr:colOff>
      <xdr:row>77</xdr:row>
      <xdr:rowOff>44287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78405"/>
          <a:ext cx="838200" cy="1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44287</xdr:rowOff>
    </xdr:from>
    <xdr:to>
      <xdr:col>81</xdr:col>
      <xdr:colOff>50800</xdr:colOff>
      <xdr:row>77</xdr:row>
      <xdr:rowOff>54634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45937"/>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54634</xdr:rowOff>
    </xdr:from>
    <xdr:to>
      <xdr:col>76</xdr:col>
      <xdr:colOff>114300</xdr:colOff>
      <xdr:row>77</xdr:row>
      <xdr:rowOff>63599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56284"/>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63599</xdr:rowOff>
    </xdr:from>
    <xdr:to>
      <xdr:col>71</xdr:col>
      <xdr:colOff>177800</xdr:colOff>
      <xdr:row>77</xdr:row>
      <xdr:rowOff>109382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65249"/>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168855</xdr:rowOff>
    </xdr:from>
    <xdr:to>
      <xdr:col>85</xdr:col>
      <xdr:colOff>177800</xdr:colOff>
      <xdr:row>76</xdr:row>
      <xdr:rowOff>99005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20282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7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164937</xdr:rowOff>
    </xdr:from>
    <xdr:to>
      <xdr:col>81</xdr:col>
      <xdr:colOff>101600</xdr:colOff>
      <xdr:row>77</xdr:row>
      <xdr:rowOff>95087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86214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3834</xdr:rowOff>
    </xdr:from>
    <xdr:to>
      <xdr:col>76</xdr:col>
      <xdr:colOff>165100</xdr:colOff>
      <xdr:row>77</xdr:row>
      <xdr:rowOff>105434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96561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12799</xdr:rowOff>
    </xdr:from>
    <xdr:to>
      <xdr:col>72</xdr:col>
      <xdr:colOff>38100</xdr:colOff>
      <xdr:row>77</xdr:row>
      <xdr:rowOff>114399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105526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58582</xdr:rowOff>
    </xdr:from>
    <xdr:to>
      <xdr:col>67</xdr:col>
      <xdr:colOff>101600</xdr:colOff>
      <xdr:row>77</xdr:row>
      <xdr:rowOff>160182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151309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58266</xdr:rowOff>
    </xdr:from>
    <xdr:to>
      <xdr:col>85</xdr:col>
      <xdr:colOff>127000</xdr:colOff>
      <xdr:row>98</xdr:row>
      <xdr:rowOff>90708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60366"/>
          <a:ext cx="8382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99292</xdr:rowOff>
    </xdr:from>
    <xdr:to>
      <xdr:col>81</xdr:col>
      <xdr:colOff>50800</xdr:colOff>
      <xdr:row>98</xdr:row>
      <xdr:rowOff>58266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729942"/>
          <a:ext cx="889000" cy="13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66704</xdr:rowOff>
    </xdr:from>
    <xdr:to>
      <xdr:col>81</xdr:col>
      <xdr:colOff>101600</xdr:colOff>
      <xdr:row>98</xdr:row>
      <xdr:rowOff>168304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159431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99292</xdr:rowOff>
    </xdr:from>
    <xdr:to>
      <xdr:col>76</xdr:col>
      <xdr:colOff>114300</xdr:colOff>
      <xdr:row>98</xdr:row>
      <xdr:rowOff>151000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729942"/>
          <a:ext cx="889000" cy="2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71472</xdr:rowOff>
    </xdr:from>
    <xdr:to>
      <xdr:col>76</xdr:col>
      <xdr:colOff>165100</xdr:colOff>
      <xdr:row>99</xdr:row>
      <xdr:rowOff>1622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164199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141470</xdr:rowOff>
    </xdr:from>
    <xdr:to>
      <xdr:col>71</xdr:col>
      <xdr:colOff>177800</xdr:colOff>
      <xdr:row>98</xdr:row>
      <xdr:rowOff>151000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43570"/>
          <a:ext cx="889000" cy="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71841</xdr:rowOff>
    </xdr:from>
    <xdr:to>
      <xdr:col>72</xdr:col>
      <xdr:colOff>38100</xdr:colOff>
      <xdr:row>99</xdr:row>
      <xdr:rowOff>1991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18518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61389</xdr:rowOff>
    </xdr:from>
    <xdr:to>
      <xdr:col>67</xdr:col>
      <xdr:colOff>101600</xdr:colOff>
      <xdr:row>98</xdr:row>
      <xdr:rowOff>162989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3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39908</xdr:rowOff>
    </xdr:from>
    <xdr:to>
      <xdr:col>85</xdr:col>
      <xdr:colOff>177800</xdr:colOff>
      <xdr:row>98</xdr:row>
      <xdr:rowOff>141508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7466</xdr:rowOff>
    </xdr:from>
    <xdr:to>
      <xdr:col>81</xdr:col>
      <xdr:colOff>101600</xdr:colOff>
      <xdr:row>98</xdr:row>
      <xdr:rowOff>109066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125593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48492</xdr:rowOff>
    </xdr:from>
    <xdr:to>
      <xdr:col>76</xdr:col>
      <xdr:colOff>165100</xdr:colOff>
      <xdr:row>97</xdr:row>
      <xdr:rowOff>150092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166619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45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100200</xdr:rowOff>
    </xdr:from>
    <xdr:to>
      <xdr:col>72</xdr:col>
      <xdr:colOff>38100</xdr:colOff>
      <xdr:row>99</xdr:row>
      <xdr:rowOff>30350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21477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90670</xdr:rowOff>
    </xdr:from>
    <xdr:to>
      <xdr:col>67</xdr:col>
      <xdr:colOff>101600</xdr:colOff>
      <xdr:row>99</xdr:row>
      <xdr:rowOff>20820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11947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83236</xdr:rowOff>
    </xdr:from>
    <xdr:to>
      <xdr:col>116</xdr:col>
      <xdr:colOff>63500</xdr:colOff>
      <xdr:row>38</xdr:row>
      <xdr:rowOff>132499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255436"/>
          <a:ext cx="838200" cy="3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83236</xdr:rowOff>
    </xdr:from>
    <xdr:to>
      <xdr:col>111</xdr:col>
      <xdr:colOff>177800</xdr:colOff>
      <xdr:row>38</xdr:row>
      <xdr:rowOff>132385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255436"/>
          <a:ext cx="889000" cy="3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40825</xdr:rowOff>
    </xdr:from>
    <xdr:to>
      <xdr:col>112</xdr:col>
      <xdr:colOff>38100</xdr:colOff>
      <xdr:row>38</xdr:row>
      <xdr:rowOff>142425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133552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130579</xdr:rowOff>
    </xdr:from>
    <xdr:to>
      <xdr:col>107</xdr:col>
      <xdr:colOff>50800</xdr:colOff>
      <xdr:row>38</xdr:row>
      <xdr:rowOff>132385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45679"/>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55593</xdr:rowOff>
    </xdr:from>
    <xdr:to>
      <xdr:col>107</xdr:col>
      <xdr:colOff>101600</xdr:colOff>
      <xdr:row>38</xdr:row>
      <xdr:rowOff>157193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2270</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130579</xdr:rowOff>
    </xdr:from>
    <xdr:to>
      <xdr:col>102</xdr:col>
      <xdr:colOff>114300</xdr:colOff>
      <xdr:row>38</xdr:row>
      <xdr:rowOff>131631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45679"/>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46495</xdr:rowOff>
    </xdr:from>
    <xdr:to>
      <xdr:col>102</xdr:col>
      <xdr:colOff>165100</xdr:colOff>
      <xdr:row>38</xdr:row>
      <xdr:rowOff>148095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164622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50152</xdr:rowOff>
    </xdr:from>
    <xdr:to>
      <xdr:col>98</xdr:col>
      <xdr:colOff>38100</xdr:colOff>
      <xdr:row>38</xdr:row>
      <xdr:rowOff>151752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168279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4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81699</xdr:rowOff>
    </xdr:from>
    <xdr:to>
      <xdr:col>116</xdr:col>
      <xdr:colOff>114300</xdr:colOff>
      <xdr:row>39</xdr:row>
      <xdr:rowOff>11849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168076</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32436</xdr:rowOff>
    </xdr:from>
    <xdr:to>
      <xdr:col>112</xdr:col>
      <xdr:colOff>38100</xdr:colOff>
      <xdr:row>36</xdr:row>
      <xdr:rowOff>134036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2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150563</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97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81585</xdr:rowOff>
    </xdr:from>
    <xdr:to>
      <xdr:col>107</xdr:col>
      <xdr:colOff>101600</xdr:colOff>
      <xdr:row>39</xdr:row>
      <xdr:rowOff>11735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2862</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79779</xdr:rowOff>
    </xdr:from>
    <xdr:to>
      <xdr:col>102</xdr:col>
      <xdr:colOff>165100</xdr:colOff>
      <xdr:row>39</xdr:row>
      <xdr:rowOff>9929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8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80831</xdr:rowOff>
    </xdr:from>
    <xdr:to>
      <xdr:col>98</xdr:col>
      <xdr:colOff>38100</xdr:colOff>
      <xdr:row>39</xdr:row>
      <xdr:rowOff>10981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2108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8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18961</xdr:rowOff>
    </xdr:from>
    <xdr:to>
      <xdr:col>116</xdr:col>
      <xdr:colOff>63500</xdr:colOff>
      <xdr:row>59</xdr:row>
      <xdr:rowOff>26029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34511"/>
          <a:ext cx="8382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18961</xdr:rowOff>
    </xdr:from>
    <xdr:to>
      <xdr:col>111</xdr:col>
      <xdr:colOff>177800</xdr:colOff>
      <xdr:row>59</xdr:row>
      <xdr:rowOff>28829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34511"/>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98158</xdr:rowOff>
    </xdr:from>
    <xdr:to>
      <xdr:col>112</xdr:col>
      <xdr:colOff>38100</xdr:colOff>
      <xdr:row>59</xdr:row>
      <xdr:rowOff>28308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44835</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1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27801</xdr:rowOff>
    </xdr:from>
    <xdr:to>
      <xdr:col>107</xdr:col>
      <xdr:colOff>50800</xdr:colOff>
      <xdr:row>59</xdr:row>
      <xdr:rowOff>28829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43351"/>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102368</xdr:rowOff>
    </xdr:from>
    <xdr:to>
      <xdr:col>107</xdr:col>
      <xdr:colOff>101600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27801</xdr:rowOff>
    </xdr:from>
    <xdr:to>
      <xdr:col>102</xdr:col>
      <xdr:colOff>114300</xdr:colOff>
      <xdr:row>59</xdr:row>
      <xdr:rowOff>28391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43351"/>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121418</xdr:rowOff>
    </xdr:from>
    <xdr:to>
      <xdr:col>102</xdr:col>
      <xdr:colOff>165100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121038</xdr:rowOff>
    </xdr:from>
    <xdr:to>
      <xdr:col>98</xdr:col>
      <xdr:colOff>38100</xdr:colOff>
      <xdr:row>59</xdr:row>
      <xdr:rowOff>51188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67715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146679</xdr:rowOff>
    </xdr:from>
    <xdr:to>
      <xdr:col>116</xdr:col>
      <xdr:colOff>114300</xdr:colOff>
      <xdr:row>59</xdr:row>
      <xdr:rowOff>76829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139611</xdr:rowOff>
    </xdr:from>
    <xdr:to>
      <xdr:col>112</xdr:col>
      <xdr:colOff>38100</xdr:colOff>
      <xdr:row>59</xdr:row>
      <xdr:rowOff>69761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60888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149479</xdr:rowOff>
    </xdr:from>
    <xdr:to>
      <xdr:col>107</xdr:col>
      <xdr:colOff>101600</xdr:colOff>
      <xdr:row>59</xdr:row>
      <xdr:rowOff>79629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70756</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148451</xdr:rowOff>
    </xdr:from>
    <xdr:to>
      <xdr:col>102</xdr:col>
      <xdr:colOff>165100</xdr:colOff>
      <xdr:row>59</xdr:row>
      <xdr:rowOff>78601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69728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8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149041</xdr:rowOff>
    </xdr:from>
    <xdr:to>
      <xdr:col>98</xdr:col>
      <xdr:colOff>38100</xdr:colOff>
      <xdr:row>59</xdr:row>
      <xdr:rowOff>79191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70318</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85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84049</xdr:rowOff>
    </xdr:from>
    <xdr:to>
      <xdr:col>116</xdr:col>
      <xdr:colOff>63500</xdr:colOff>
      <xdr:row>77</xdr:row>
      <xdr:rowOff>90043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285699"/>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69609</xdr:rowOff>
    </xdr:from>
    <xdr:to>
      <xdr:col>111</xdr:col>
      <xdr:colOff>177800</xdr:colOff>
      <xdr:row>77</xdr:row>
      <xdr:rowOff>84049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928359"/>
          <a:ext cx="889000" cy="3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102692</xdr:rowOff>
    </xdr:from>
    <xdr:to>
      <xdr:col>112</xdr:col>
      <xdr:colOff>38100</xdr:colOff>
      <xdr:row>76</xdr:row>
      <xdr:rowOff>32841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49369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3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69609</xdr:rowOff>
    </xdr:from>
    <xdr:to>
      <xdr:col>107</xdr:col>
      <xdr:colOff>50800</xdr:colOff>
      <xdr:row>75</xdr:row>
      <xdr:rowOff>124384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928359"/>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85776</xdr:rowOff>
    </xdr:from>
    <xdr:to>
      <xdr:col>107</xdr:col>
      <xdr:colOff>101600</xdr:colOff>
      <xdr:row>76</xdr:row>
      <xdr:rowOff>15926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4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7053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120993</xdr:rowOff>
    </xdr:from>
    <xdr:to>
      <xdr:col>102</xdr:col>
      <xdr:colOff>114300</xdr:colOff>
      <xdr:row>75</xdr:row>
      <xdr:rowOff>124384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79743"/>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118478</xdr:rowOff>
    </xdr:from>
    <xdr:to>
      <xdr:col>102</xdr:col>
      <xdr:colOff>165100</xdr:colOff>
      <xdr:row>76</xdr:row>
      <xdr:rowOff>48628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9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39755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127203</xdr:rowOff>
    </xdr:from>
    <xdr:to>
      <xdr:col>98</xdr:col>
      <xdr:colOff>38100</xdr:colOff>
      <xdr:row>76</xdr:row>
      <xdr:rowOff>57353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48480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39243</xdr:rowOff>
    </xdr:from>
    <xdr:to>
      <xdr:col>116</xdr:col>
      <xdr:colOff>114300</xdr:colOff>
      <xdr:row>77</xdr:row>
      <xdr:rowOff>140843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2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17670</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33249</xdr:rowOff>
    </xdr:from>
    <xdr:to>
      <xdr:col>112</xdr:col>
      <xdr:colOff>38100</xdr:colOff>
      <xdr:row>77</xdr:row>
      <xdr:rowOff>134849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2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125976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18809</xdr:rowOff>
    </xdr:from>
    <xdr:to>
      <xdr:col>107</xdr:col>
      <xdr:colOff>101600</xdr:colOff>
      <xdr:row>75</xdr:row>
      <xdr:rowOff>120409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136936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73584</xdr:rowOff>
    </xdr:from>
    <xdr:to>
      <xdr:col>102</xdr:col>
      <xdr:colOff>165100</xdr:colOff>
      <xdr:row>76</xdr:row>
      <xdr:rowOff>3733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323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20261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70193</xdr:rowOff>
    </xdr:from>
    <xdr:to>
      <xdr:col>98</xdr:col>
      <xdr:colOff>38100</xdr:colOff>
      <xdr:row>76</xdr:row>
      <xdr:rowOff>343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16870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度から国の補助金を受けて地方創生事業が本格的にスタートしている。地方創生事業の主な支出は物件費に計上されている。また、まちづくりとしてハード事業よりもソフト事業に重点を置いているが、普通建設事業費は、施設の長寿命化対策等を適切に実施する必要があることから、全公共施設の長寿命化対策が完了するまでは高止まりが想定される。公債費については、中学校・こども園建設事業伴う借入の償還が開始されれば急激に増加が見込まれている。全体的な数値は類似団体内において、平均的に推移しているが、扶助費は増加傾向にあり、今後も高齢化と比例して微増が予想される。令和</a:t>
          </a:r>
          <a:r>
            <a:rPr kumimoji="1" lang="en-US" altLang="ja-JP" sz="1300">
              <a:latin typeface="ＭＳ ゴシック" panose="020B0609070205080204" pitchFamily="49" charset="-128"/>
              <a:ea typeface="ＭＳ ゴシック" panose="020B0609070205080204" pitchFamily="49" charset="-128"/>
            </a:rPr>
            <a:t>6</a:t>
          </a:r>
          <a:r>
            <a:rPr kumimoji="1" lang="ja-JP" altLang="en-US" sz="1300">
              <a:latin typeface="ＭＳ ゴシック" panose="020B0609070205080204" pitchFamily="49" charset="-128"/>
              <a:ea typeface="ＭＳ ゴシック" panose="020B0609070205080204" pitchFamily="49" charset="-128"/>
            </a:rPr>
            <a:t>年度まで実施される地方創生事業に加え、大型ハード事業の中学校・こども園建設事業が進行中であるため、適正な財源の確保に努め、基礎的な財源数値を見失わないように財政を運営しなければならない。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5,768
5,727
69.52
5,588,345
5,155,928
418,857
2,918,114
3,578,395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98704</xdr:rowOff>
    </xdr:from>
    <xdr:to>
      <xdr:col>24</xdr:col>
      <xdr:colOff>63500</xdr:colOff>
      <xdr:row>34</xdr:row>
      <xdr:rowOff>114554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28004"/>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57709</xdr:rowOff>
    </xdr:from>
    <xdr:to>
      <xdr:col>19</xdr:col>
      <xdr:colOff>177800</xdr:colOff>
      <xdr:row>34</xdr:row>
      <xdr:rowOff>114554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87009"/>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98806</xdr:rowOff>
    </xdr:from>
    <xdr:to>
      <xdr:col>20</xdr:col>
      <xdr:colOff>38100</xdr:colOff>
      <xdr:row>36</xdr:row>
      <xdr:rowOff>28956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20083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44907</xdr:rowOff>
    </xdr:from>
    <xdr:to>
      <xdr:col>15</xdr:col>
      <xdr:colOff>50800</xdr:colOff>
      <xdr:row>34</xdr:row>
      <xdr:rowOff>57709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420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49733</xdr:rowOff>
    </xdr:from>
    <xdr:to>
      <xdr:col>15</xdr:col>
      <xdr:colOff>101600</xdr:colOff>
      <xdr:row>35</xdr:row>
      <xdr:rowOff>151333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142460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44907</xdr:rowOff>
    </xdr:from>
    <xdr:to>
      <xdr:col>10</xdr:col>
      <xdr:colOff>114300</xdr:colOff>
      <xdr:row>34</xdr:row>
      <xdr:rowOff>122174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4207"/>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47752</xdr:rowOff>
    </xdr:from>
    <xdr:to>
      <xdr:col>10</xdr:col>
      <xdr:colOff>165100</xdr:colOff>
      <xdr:row>35</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140479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72288</xdr:rowOff>
    </xdr:from>
    <xdr:to>
      <xdr:col>6</xdr:col>
      <xdr:colOff>38100</xdr:colOff>
      <xdr:row>36</xdr:row>
      <xdr:rowOff>2438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165015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6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47904</xdr:rowOff>
    </xdr:from>
    <xdr:to>
      <xdr:col>24</xdr:col>
      <xdr:colOff>114300</xdr:colOff>
      <xdr:row>34</xdr:row>
      <xdr:rowOff>149504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70781</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63754</xdr:rowOff>
    </xdr:from>
    <xdr:to>
      <xdr:col>20</xdr:col>
      <xdr:colOff>38100</xdr:colOff>
      <xdr:row>34</xdr:row>
      <xdr:rowOff>165354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10431</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6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6909</xdr:rowOff>
    </xdr:from>
    <xdr:to>
      <xdr:col>15</xdr:col>
      <xdr:colOff>101600</xdr:colOff>
      <xdr:row>34</xdr:row>
      <xdr:rowOff>108509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125036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6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165557</xdr:rowOff>
    </xdr:from>
    <xdr:to>
      <xdr:col>10</xdr:col>
      <xdr:colOff>165100</xdr:colOff>
      <xdr:row>34</xdr:row>
      <xdr:rowOff>95707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112234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5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71374</xdr:rowOff>
    </xdr:from>
    <xdr:to>
      <xdr:col>6</xdr:col>
      <xdr:colOff>38100</xdr:colOff>
      <xdr:row>35</xdr:row>
      <xdr:rowOff>1524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18051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6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139850</xdr:rowOff>
    </xdr:from>
    <xdr:to>
      <xdr:col>24</xdr:col>
      <xdr:colOff>63500</xdr:colOff>
      <xdr:row>58</xdr:row>
      <xdr:rowOff>36204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12500"/>
          <a:ext cx="838200" cy="6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139850</xdr:rowOff>
    </xdr:from>
    <xdr:to>
      <xdr:col>19</xdr:col>
      <xdr:colOff>177800</xdr:colOff>
      <xdr:row>58</xdr:row>
      <xdr:rowOff>26211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12500"/>
          <a:ext cx="889000" cy="5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117610</xdr:rowOff>
    </xdr:from>
    <xdr:to>
      <xdr:col>20</xdr:col>
      <xdr:colOff>38100</xdr:colOff>
      <xdr:row>58</xdr:row>
      <xdr:rowOff>47760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38887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26211</xdr:rowOff>
    </xdr:from>
    <xdr:to>
      <xdr:col>15</xdr:col>
      <xdr:colOff>50800</xdr:colOff>
      <xdr:row>58</xdr:row>
      <xdr:rowOff>104697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70311"/>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37475</xdr:rowOff>
    </xdr:from>
    <xdr:to>
      <xdr:col>15</xdr:col>
      <xdr:colOff>101600</xdr:colOff>
      <xdr:row>58</xdr:row>
      <xdr:rowOff>139075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130202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22385</xdr:rowOff>
    </xdr:from>
    <xdr:to>
      <xdr:col>10</xdr:col>
      <xdr:colOff>114300</xdr:colOff>
      <xdr:row>58</xdr:row>
      <xdr:rowOff>104697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66485"/>
          <a:ext cx="889000" cy="8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39837</xdr:rowOff>
    </xdr:from>
    <xdr:to>
      <xdr:col>10</xdr:col>
      <xdr:colOff>165100</xdr:colOff>
      <xdr:row>58</xdr:row>
      <xdr:rowOff>141437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157964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31552</xdr:rowOff>
    </xdr:from>
    <xdr:to>
      <xdr:col>6</xdr:col>
      <xdr:colOff>38100</xdr:colOff>
      <xdr:row>58</xdr:row>
      <xdr:rowOff>133152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97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124279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06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156854</xdr:rowOff>
    </xdr:from>
    <xdr:to>
      <xdr:col>24</xdr:col>
      <xdr:colOff>114300</xdr:colOff>
      <xdr:row>58</xdr:row>
      <xdr:rowOff>87004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116231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89050</xdr:rowOff>
    </xdr:from>
    <xdr:to>
      <xdr:col>20</xdr:col>
      <xdr:colOff>38100</xdr:colOff>
      <xdr:row>58</xdr:row>
      <xdr:rowOff>19200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35727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3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146861</xdr:rowOff>
    </xdr:from>
    <xdr:to>
      <xdr:col>15</xdr:col>
      <xdr:colOff>101600</xdr:colOff>
      <xdr:row>58</xdr:row>
      <xdr:rowOff>77011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93538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69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53897</xdr:rowOff>
    </xdr:from>
    <xdr:to>
      <xdr:col>10</xdr:col>
      <xdr:colOff>165100</xdr:colOff>
      <xdr:row>58</xdr:row>
      <xdr:rowOff>155497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146624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0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143035</xdr:rowOff>
    </xdr:from>
    <xdr:to>
      <xdr:col>6</xdr:col>
      <xdr:colOff>38100</xdr:colOff>
      <xdr:row>58</xdr:row>
      <xdr:rowOff>73185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89712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6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120330</xdr:rowOff>
    </xdr:from>
    <xdr:to>
      <xdr:col>24</xdr:col>
      <xdr:colOff>63500</xdr:colOff>
      <xdr:row>76</xdr:row>
      <xdr:rowOff>61305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79080"/>
          <a:ext cx="838200" cy="1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61305</xdr:rowOff>
    </xdr:from>
    <xdr:to>
      <xdr:col>19</xdr:col>
      <xdr:colOff>177800</xdr:colOff>
      <xdr:row>77</xdr:row>
      <xdr:rowOff>68377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1505"/>
          <a:ext cx="889000" cy="17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116736</xdr:rowOff>
    </xdr:from>
    <xdr:to>
      <xdr:col>20</xdr:col>
      <xdr:colOff>38100</xdr:colOff>
      <xdr:row>76</xdr:row>
      <xdr:rowOff>46886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63413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5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30163</xdr:rowOff>
    </xdr:from>
    <xdr:to>
      <xdr:col>15</xdr:col>
      <xdr:colOff>50800</xdr:colOff>
      <xdr:row>77</xdr:row>
      <xdr:rowOff>68377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31813"/>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143558</xdr:rowOff>
    </xdr:from>
    <xdr:to>
      <xdr:col>15</xdr:col>
      <xdr:colOff>101600</xdr:colOff>
      <xdr:row>76</xdr:row>
      <xdr:rowOff>73707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90235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18900</xdr:rowOff>
    </xdr:from>
    <xdr:to>
      <xdr:col>10</xdr:col>
      <xdr:colOff>114300</xdr:colOff>
      <xdr:row>77</xdr:row>
      <xdr:rowOff>30163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20550"/>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3663</xdr:rowOff>
    </xdr:from>
    <xdr:to>
      <xdr:col>10</xdr:col>
      <xdr:colOff>165100</xdr:colOff>
      <xdr:row>76</xdr:row>
      <xdr:rowOff>105263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121790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16090</xdr:rowOff>
    </xdr:from>
    <xdr:to>
      <xdr:col>6</xdr:col>
      <xdr:colOff>38100</xdr:colOff>
      <xdr:row>76</xdr:row>
      <xdr:rowOff>117690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134218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69530</xdr:rowOff>
    </xdr:from>
    <xdr:to>
      <xdr:col>24</xdr:col>
      <xdr:colOff>114300</xdr:colOff>
      <xdr:row>75</xdr:row>
      <xdr:rowOff>171131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82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47957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0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10505</xdr:rowOff>
    </xdr:from>
    <xdr:to>
      <xdr:col>20</xdr:col>
      <xdr:colOff>38100</xdr:colOff>
      <xdr:row>76</xdr:row>
      <xdr:rowOff>112105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103232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3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17577</xdr:rowOff>
    </xdr:from>
    <xdr:to>
      <xdr:col>15</xdr:col>
      <xdr:colOff>101600</xdr:colOff>
      <xdr:row>77</xdr:row>
      <xdr:rowOff>119177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110304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150813</xdr:rowOff>
    </xdr:from>
    <xdr:to>
      <xdr:col>10</xdr:col>
      <xdr:colOff>165100</xdr:colOff>
      <xdr:row>77</xdr:row>
      <xdr:rowOff>80963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72090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139550</xdr:rowOff>
    </xdr:from>
    <xdr:to>
      <xdr:col>6</xdr:col>
      <xdr:colOff>38100</xdr:colOff>
      <xdr:row>77</xdr:row>
      <xdr:rowOff>69700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60827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61793</xdr:rowOff>
    </xdr:from>
    <xdr:to>
      <xdr:col>24</xdr:col>
      <xdr:colOff>63500</xdr:colOff>
      <xdr:row>96</xdr:row>
      <xdr:rowOff>104755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20993"/>
          <a:ext cx="8382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61793</xdr:rowOff>
    </xdr:from>
    <xdr:to>
      <xdr:col>19</xdr:col>
      <xdr:colOff>177800</xdr:colOff>
      <xdr:row>97</xdr:row>
      <xdr:rowOff>3721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20993"/>
          <a:ext cx="889000" cy="1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94509</xdr:rowOff>
    </xdr:from>
    <xdr:to>
      <xdr:col>20</xdr:col>
      <xdr:colOff>38100</xdr:colOff>
      <xdr:row>96</xdr:row>
      <xdr:rowOff>24659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8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41186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40990</xdr:rowOff>
    </xdr:from>
    <xdr:to>
      <xdr:col>15</xdr:col>
      <xdr:colOff>50800</xdr:colOff>
      <xdr:row>97</xdr:row>
      <xdr:rowOff>3721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00190"/>
          <a:ext cx="889000" cy="1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129378</xdr:rowOff>
    </xdr:from>
    <xdr:to>
      <xdr:col>15</xdr:col>
      <xdr:colOff>101600</xdr:colOff>
      <xdr:row>96</xdr:row>
      <xdr:rowOff>59528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76055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40990</xdr:rowOff>
    </xdr:from>
    <xdr:to>
      <xdr:col>10</xdr:col>
      <xdr:colOff>114300</xdr:colOff>
      <xdr:row>96</xdr:row>
      <xdr:rowOff>166942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00190"/>
          <a:ext cx="889000" cy="1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88466</xdr:rowOff>
    </xdr:from>
    <xdr:to>
      <xdr:col>10</xdr:col>
      <xdr:colOff>165100</xdr:colOff>
      <xdr:row>96</xdr:row>
      <xdr:rowOff>18616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35143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97037</xdr:rowOff>
    </xdr:from>
    <xdr:to>
      <xdr:col>6</xdr:col>
      <xdr:colOff>38100</xdr:colOff>
      <xdr:row>96</xdr:row>
      <xdr:rowOff>27187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8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43714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53955</xdr:rowOff>
    </xdr:from>
    <xdr:to>
      <xdr:col>24</xdr:col>
      <xdr:colOff>114300</xdr:colOff>
      <xdr:row>96</xdr:row>
      <xdr:rowOff>155555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32382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10993</xdr:rowOff>
    </xdr:from>
    <xdr:to>
      <xdr:col>20</xdr:col>
      <xdr:colOff>38100</xdr:colOff>
      <xdr:row>96</xdr:row>
      <xdr:rowOff>112593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103720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124371</xdr:rowOff>
    </xdr:from>
    <xdr:to>
      <xdr:col>15</xdr:col>
      <xdr:colOff>101600</xdr:colOff>
      <xdr:row>97</xdr:row>
      <xdr:rowOff>54521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7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161640</xdr:rowOff>
    </xdr:from>
    <xdr:to>
      <xdr:col>10</xdr:col>
      <xdr:colOff>165100</xdr:colOff>
      <xdr:row>96</xdr:row>
      <xdr:rowOff>91790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82917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116142</xdr:rowOff>
    </xdr:from>
    <xdr:to>
      <xdr:col>6</xdr:col>
      <xdr:colOff>38100</xdr:colOff>
      <xdr:row>97</xdr:row>
      <xdr:rowOff>46292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37419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73406</xdr:rowOff>
    </xdr:from>
    <xdr:to>
      <xdr:col>55</xdr:col>
      <xdr:colOff>0</xdr:colOff>
      <xdr:row>37</xdr:row>
      <xdr:rowOff>75692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170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75692</xdr:rowOff>
    </xdr:from>
    <xdr:to>
      <xdr:col>50</xdr:col>
      <xdr:colOff>114300</xdr:colOff>
      <xdr:row>37</xdr:row>
      <xdr:rowOff>76607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1934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129591</xdr:rowOff>
    </xdr:from>
    <xdr:to>
      <xdr:col>50</xdr:col>
      <xdr:colOff>165100</xdr:colOff>
      <xdr:row>36</xdr:row>
      <xdr:rowOff>59741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76268</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590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76607</xdr:rowOff>
    </xdr:from>
    <xdr:to>
      <xdr:col>45</xdr:col>
      <xdr:colOff>177800</xdr:colOff>
      <xdr:row>37</xdr:row>
      <xdr:rowOff>78892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2025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56439</xdr:rowOff>
    </xdr:from>
    <xdr:to>
      <xdr:col>46</xdr:col>
      <xdr:colOff>38100</xdr:colOff>
      <xdr:row>35</xdr:row>
      <xdr:rowOff>158039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0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3116</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58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78892</xdr:rowOff>
    </xdr:from>
    <xdr:to>
      <xdr:col>41</xdr:col>
      <xdr:colOff>50800</xdr:colOff>
      <xdr:row>37</xdr:row>
      <xdr:rowOff>87122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2254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43180</xdr:rowOff>
    </xdr:from>
    <xdr:to>
      <xdr:col>41</xdr:col>
      <xdr:colOff>101600</xdr:colOff>
      <xdr:row>35</xdr:row>
      <xdr:rowOff>144780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161307</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55067</xdr:rowOff>
    </xdr:from>
    <xdr:to>
      <xdr:col>36</xdr:col>
      <xdr:colOff>165100</xdr:colOff>
      <xdr:row>35</xdr:row>
      <xdr:rowOff>156667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1744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83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22606</xdr:rowOff>
    </xdr:from>
    <xdr:to>
      <xdr:col>55</xdr:col>
      <xdr:colOff>50800</xdr:colOff>
      <xdr:row>37</xdr:row>
      <xdr:rowOff>124206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45483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24892</xdr:rowOff>
    </xdr:from>
    <xdr:to>
      <xdr:col>50</xdr:col>
      <xdr:colOff>165100</xdr:colOff>
      <xdr:row>37</xdr:row>
      <xdr:rowOff>126492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117619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25807</xdr:rowOff>
    </xdr:from>
    <xdr:to>
      <xdr:col>46</xdr:col>
      <xdr:colOff>38100</xdr:colOff>
      <xdr:row>37</xdr:row>
      <xdr:rowOff>127407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118534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4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28092</xdr:rowOff>
    </xdr:from>
    <xdr:to>
      <xdr:col>41</xdr:col>
      <xdr:colOff>101600</xdr:colOff>
      <xdr:row>37</xdr:row>
      <xdr:rowOff>129692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120819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4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36322</xdr:rowOff>
    </xdr:from>
    <xdr:to>
      <xdr:col>36</xdr:col>
      <xdr:colOff>165100</xdr:colOff>
      <xdr:row>37</xdr:row>
      <xdr:rowOff>137922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129049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17194</xdr:rowOff>
    </xdr:from>
    <xdr:to>
      <xdr:col>55</xdr:col>
      <xdr:colOff>0</xdr:colOff>
      <xdr:row>57</xdr:row>
      <xdr:rowOff>33744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89844"/>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33744</xdr:rowOff>
    </xdr:from>
    <xdr:to>
      <xdr:col>50</xdr:col>
      <xdr:colOff>114300</xdr:colOff>
      <xdr:row>57</xdr:row>
      <xdr:rowOff>73612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06394"/>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40429</xdr:rowOff>
    </xdr:from>
    <xdr:to>
      <xdr:col>45</xdr:col>
      <xdr:colOff>177800</xdr:colOff>
      <xdr:row>57</xdr:row>
      <xdr:rowOff>73612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13079"/>
          <a:ext cx="889000" cy="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23850</xdr:rowOff>
    </xdr:from>
    <xdr:to>
      <xdr:col>41</xdr:col>
      <xdr:colOff>50800</xdr:colOff>
      <xdr:row>57</xdr:row>
      <xdr:rowOff>40429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96500"/>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137844</xdr:rowOff>
    </xdr:from>
    <xdr:to>
      <xdr:col>55</xdr:col>
      <xdr:colOff>50800</xdr:colOff>
      <xdr:row>57</xdr:row>
      <xdr:rowOff>67994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160721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154394</xdr:rowOff>
    </xdr:from>
    <xdr:to>
      <xdr:col>50</xdr:col>
      <xdr:colOff>165100</xdr:colOff>
      <xdr:row>57</xdr:row>
      <xdr:rowOff>84544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101071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22812</xdr:rowOff>
    </xdr:from>
    <xdr:to>
      <xdr:col>46</xdr:col>
      <xdr:colOff>38100</xdr:colOff>
      <xdr:row>57</xdr:row>
      <xdr:rowOff>124412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9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140939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57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161079</xdr:rowOff>
    </xdr:from>
    <xdr:to>
      <xdr:col>41</xdr:col>
      <xdr:colOff>101600</xdr:colOff>
      <xdr:row>57</xdr:row>
      <xdr:rowOff>91229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107756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144500</xdr:rowOff>
    </xdr:from>
    <xdr:to>
      <xdr:col>36</xdr:col>
      <xdr:colOff>165100</xdr:colOff>
      <xdr:row>57</xdr:row>
      <xdr:rowOff>74650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91177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2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69062</xdr:rowOff>
    </xdr:from>
    <xdr:to>
      <xdr:col>55</xdr:col>
      <xdr:colOff>0</xdr:colOff>
      <xdr:row>78</xdr:row>
      <xdr:rowOff>147495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42162"/>
          <a:ext cx="838200" cy="7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69062</xdr:rowOff>
    </xdr:from>
    <xdr:to>
      <xdr:col>50</xdr:col>
      <xdr:colOff>114300</xdr:colOff>
      <xdr:row>78</xdr:row>
      <xdr:rowOff>170568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42162"/>
          <a:ext cx="889000" cy="10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34554</xdr:rowOff>
    </xdr:from>
    <xdr:to>
      <xdr:col>50</xdr:col>
      <xdr:colOff>165100</xdr:colOff>
      <xdr:row>77</xdr:row>
      <xdr:rowOff>136154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3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152681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1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85499</xdr:rowOff>
    </xdr:from>
    <xdr:to>
      <xdr:col>45</xdr:col>
      <xdr:colOff>177800</xdr:colOff>
      <xdr:row>78</xdr:row>
      <xdr:rowOff>170568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87149"/>
          <a:ext cx="889000" cy="25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60874</xdr:rowOff>
    </xdr:from>
    <xdr:to>
      <xdr:col>46</xdr:col>
      <xdr:colOff>38100</xdr:colOff>
      <xdr:row>77</xdr:row>
      <xdr:rowOff>162474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85499</xdr:rowOff>
    </xdr:from>
    <xdr:to>
      <xdr:col>41</xdr:col>
      <xdr:colOff>50800</xdr:colOff>
      <xdr:row>79</xdr:row>
      <xdr:rowOff>7325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87149"/>
          <a:ext cx="889000" cy="2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113520</xdr:rowOff>
    </xdr:from>
    <xdr:to>
      <xdr:col>41</xdr:col>
      <xdr:colOff>101600</xdr:colOff>
      <xdr:row>78</xdr:row>
      <xdr:rowOff>43670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34797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121827</xdr:rowOff>
    </xdr:from>
    <xdr:to>
      <xdr:col>36</xdr:col>
      <xdr:colOff>165100</xdr:colOff>
      <xdr:row>78</xdr:row>
      <xdr:rowOff>51977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68504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96695</xdr:rowOff>
    </xdr:from>
    <xdr:to>
      <xdr:col>55</xdr:col>
      <xdr:colOff>50800</xdr:colOff>
      <xdr:row>79</xdr:row>
      <xdr:rowOff>26845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11622</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18262</xdr:rowOff>
    </xdr:from>
    <xdr:to>
      <xdr:col>50</xdr:col>
      <xdr:colOff>165100</xdr:colOff>
      <xdr:row>78</xdr:row>
      <xdr:rowOff>119862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110989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119768</xdr:rowOff>
    </xdr:from>
    <xdr:to>
      <xdr:col>46</xdr:col>
      <xdr:colOff>38100</xdr:colOff>
      <xdr:row>79</xdr:row>
      <xdr:rowOff>49918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41045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34699</xdr:rowOff>
    </xdr:from>
    <xdr:to>
      <xdr:col>41</xdr:col>
      <xdr:colOff>101600</xdr:colOff>
      <xdr:row>77</xdr:row>
      <xdr:rowOff>136299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152826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127975</xdr:rowOff>
    </xdr:from>
    <xdr:to>
      <xdr:col>36</xdr:col>
      <xdr:colOff>165100</xdr:colOff>
      <xdr:row>79</xdr:row>
      <xdr:rowOff>58125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0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49252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9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60024</xdr:rowOff>
    </xdr:from>
    <xdr:to>
      <xdr:col>55</xdr:col>
      <xdr:colOff>0</xdr:colOff>
      <xdr:row>97</xdr:row>
      <xdr:rowOff>94559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90674"/>
          <a:ext cx="838200" cy="3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60024</xdr:rowOff>
    </xdr:from>
    <xdr:to>
      <xdr:col>50</xdr:col>
      <xdr:colOff>114300</xdr:colOff>
      <xdr:row>97</xdr:row>
      <xdr:rowOff>122013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90674"/>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81271</xdr:rowOff>
    </xdr:from>
    <xdr:to>
      <xdr:col>50</xdr:col>
      <xdr:colOff>165100</xdr:colOff>
      <xdr:row>98</xdr:row>
      <xdr:rowOff>11421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1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2548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111040</xdr:rowOff>
    </xdr:from>
    <xdr:to>
      <xdr:col>45</xdr:col>
      <xdr:colOff>177800</xdr:colOff>
      <xdr:row>97</xdr:row>
      <xdr:rowOff>122013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4169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51313</xdr:rowOff>
    </xdr:from>
    <xdr:to>
      <xdr:col>46</xdr:col>
      <xdr:colOff>38100</xdr:colOff>
      <xdr:row>97</xdr:row>
      <xdr:rowOff>152913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8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169440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5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111040</xdr:rowOff>
    </xdr:from>
    <xdr:to>
      <xdr:col>41</xdr:col>
      <xdr:colOff>50800</xdr:colOff>
      <xdr:row>97</xdr:row>
      <xdr:rowOff>121751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41690"/>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76220</xdr:rowOff>
    </xdr:from>
    <xdr:to>
      <xdr:col>41</xdr:col>
      <xdr:colOff>101600</xdr:colOff>
      <xdr:row>98</xdr:row>
      <xdr:rowOff>6370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168947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86078</xdr:rowOff>
    </xdr:from>
    <xdr:to>
      <xdr:col>36</xdr:col>
      <xdr:colOff>165100</xdr:colOff>
      <xdr:row>98</xdr:row>
      <xdr:rowOff>16228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43759</xdr:rowOff>
    </xdr:from>
    <xdr:to>
      <xdr:col>55</xdr:col>
      <xdr:colOff>50800</xdr:colOff>
      <xdr:row>97</xdr:row>
      <xdr:rowOff>145359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66636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9224</xdr:rowOff>
    </xdr:from>
    <xdr:to>
      <xdr:col>50</xdr:col>
      <xdr:colOff>165100</xdr:colOff>
      <xdr:row>97</xdr:row>
      <xdr:rowOff>110824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127351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41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71213</xdr:rowOff>
    </xdr:from>
    <xdr:to>
      <xdr:col>46</xdr:col>
      <xdr:colOff>38100</xdr:colOff>
      <xdr:row>98</xdr:row>
      <xdr:rowOff>1363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163940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9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60240</xdr:rowOff>
    </xdr:from>
    <xdr:to>
      <xdr:col>41</xdr:col>
      <xdr:colOff>101600</xdr:colOff>
      <xdr:row>97</xdr:row>
      <xdr:rowOff>161840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6917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70951</xdr:rowOff>
    </xdr:from>
    <xdr:to>
      <xdr:col>36</xdr:col>
      <xdr:colOff>165100</xdr:colOff>
      <xdr:row>98</xdr:row>
      <xdr:rowOff>1101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17628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79064</xdr:rowOff>
    </xdr:from>
    <xdr:to>
      <xdr:col>85</xdr:col>
      <xdr:colOff>127000</xdr:colOff>
      <xdr:row>38</xdr:row>
      <xdr:rowOff>160350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594164"/>
          <a:ext cx="838200" cy="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145053</xdr:rowOff>
    </xdr:from>
    <xdr:to>
      <xdr:col>81</xdr:col>
      <xdr:colOff>50800</xdr:colOff>
      <xdr:row>38</xdr:row>
      <xdr:rowOff>160350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660153"/>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143097</xdr:rowOff>
    </xdr:from>
    <xdr:to>
      <xdr:col>81</xdr:col>
      <xdr:colOff>101600</xdr:colOff>
      <xdr:row>37</xdr:row>
      <xdr:rowOff>73247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89774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145053</xdr:rowOff>
    </xdr:from>
    <xdr:to>
      <xdr:col>76</xdr:col>
      <xdr:colOff>114300</xdr:colOff>
      <xdr:row>39</xdr:row>
      <xdr:rowOff>33839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660153"/>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20034</xdr:rowOff>
    </xdr:from>
    <xdr:to>
      <xdr:col>76</xdr:col>
      <xdr:colOff>165100</xdr:colOff>
      <xdr:row>37</xdr:row>
      <xdr:rowOff>121634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138161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33839</xdr:rowOff>
    </xdr:from>
    <xdr:to>
      <xdr:col>71</xdr:col>
      <xdr:colOff>177800</xdr:colOff>
      <xdr:row>39</xdr:row>
      <xdr:rowOff>39001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720389"/>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55448</xdr:rowOff>
    </xdr:from>
    <xdr:to>
      <xdr:col>72</xdr:col>
      <xdr:colOff>38100</xdr:colOff>
      <xdr:row>37</xdr:row>
      <xdr:rowOff>157048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2125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90005</xdr:rowOff>
    </xdr:from>
    <xdr:to>
      <xdr:col>67</xdr:col>
      <xdr:colOff>101600</xdr:colOff>
      <xdr:row>38</xdr:row>
      <xdr:rowOff>20155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36682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28264</xdr:rowOff>
    </xdr:from>
    <xdr:to>
      <xdr:col>85</xdr:col>
      <xdr:colOff>177800</xdr:colOff>
      <xdr:row>38</xdr:row>
      <xdr:rowOff>129864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6691</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2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109550</xdr:rowOff>
    </xdr:from>
    <xdr:to>
      <xdr:col>81</xdr:col>
      <xdr:colOff>101600</xdr:colOff>
      <xdr:row>39</xdr:row>
      <xdr:rowOff>39700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30827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1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94253</xdr:rowOff>
    </xdr:from>
    <xdr:to>
      <xdr:col>76</xdr:col>
      <xdr:colOff>165100</xdr:colOff>
      <xdr:row>39</xdr:row>
      <xdr:rowOff>24403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15530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154489</xdr:rowOff>
    </xdr:from>
    <xdr:to>
      <xdr:col>72</xdr:col>
      <xdr:colOff>38100</xdr:colOff>
      <xdr:row>39</xdr:row>
      <xdr:rowOff>84639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6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75766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7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159651</xdr:rowOff>
    </xdr:from>
    <xdr:to>
      <xdr:col>67</xdr:col>
      <xdr:colOff>101600</xdr:colOff>
      <xdr:row>39</xdr:row>
      <xdr:rowOff>89801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80928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80872</xdr:rowOff>
    </xdr:from>
    <xdr:to>
      <xdr:col>85</xdr:col>
      <xdr:colOff>127000</xdr:colOff>
      <xdr:row>55</xdr:row>
      <xdr:rowOff>123387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510622"/>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80872</xdr:rowOff>
    </xdr:from>
    <xdr:to>
      <xdr:col>81</xdr:col>
      <xdr:colOff>50800</xdr:colOff>
      <xdr:row>56</xdr:row>
      <xdr:rowOff>120859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510622"/>
          <a:ext cx="889000" cy="2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39874</xdr:rowOff>
    </xdr:from>
    <xdr:to>
      <xdr:col>81</xdr:col>
      <xdr:colOff>101600</xdr:colOff>
      <xdr:row>56</xdr:row>
      <xdr:rowOff>141474</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132601</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109396</xdr:rowOff>
    </xdr:from>
    <xdr:to>
      <xdr:col>76</xdr:col>
      <xdr:colOff>114300</xdr:colOff>
      <xdr:row>56</xdr:row>
      <xdr:rowOff>120859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71059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47254</xdr:rowOff>
    </xdr:from>
    <xdr:to>
      <xdr:col>76</xdr:col>
      <xdr:colOff>165100</xdr:colOff>
      <xdr:row>56</xdr:row>
      <xdr:rowOff>148854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165381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109396</xdr:rowOff>
    </xdr:from>
    <xdr:to>
      <xdr:col>71</xdr:col>
      <xdr:colOff>177800</xdr:colOff>
      <xdr:row>56</xdr:row>
      <xdr:rowOff>152378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10596"/>
          <a:ext cx="889000" cy="4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108007</xdr:rowOff>
    </xdr:from>
    <xdr:to>
      <xdr:col>72</xdr:col>
      <xdr:colOff>38100</xdr:colOff>
      <xdr:row>57</xdr:row>
      <xdr:rowOff>38157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29284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113182</xdr:rowOff>
    </xdr:from>
    <xdr:to>
      <xdr:col>67</xdr:col>
      <xdr:colOff>101600</xdr:colOff>
      <xdr:row>57</xdr:row>
      <xdr:rowOff>43332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34459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72587</xdr:rowOff>
    </xdr:from>
    <xdr:to>
      <xdr:col>85</xdr:col>
      <xdr:colOff>177800</xdr:colOff>
      <xdr:row>56</xdr:row>
      <xdr:rowOff>2737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5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95464</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35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30072</xdr:rowOff>
    </xdr:from>
    <xdr:to>
      <xdr:col>81</xdr:col>
      <xdr:colOff>101600</xdr:colOff>
      <xdr:row>55</xdr:row>
      <xdr:rowOff>131672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4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148199</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23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70059</xdr:rowOff>
    </xdr:from>
    <xdr:to>
      <xdr:col>76</xdr:col>
      <xdr:colOff>165100</xdr:colOff>
      <xdr:row>57</xdr:row>
      <xdr:rowOff>209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162786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58596</xdr:rowOff>
    </xdr:from>
    <xdr:to>
      <xdr:col>72</xdr:col>
      <xdr:colOff>38100</xdr:colOff>
      <xdr:row>56</xdr:row>
      <xdr:rowOff>160196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101578</xdr:rowOff>
    </xdr:from>
    <xdr:to>
      <xdr:col>67</xdr:col>
      <xdr:colOff>101600</xdr:colOff>
      <xdr:row>57</xdr:row>
      <xdr:rowOff>31728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48255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135750</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08850"/>
          <a:ext cx="8382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100459</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73559"/>
          <a:ext cx="889000" cy="3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57345</xdr:rowOff>
    </xdr:from>
    <xdr:to>
      <xdr:col>76</xdr:col>
      <xdr:colOff>114300</xdr:colOff>
      <xdr:row>78</xdr:row>
      <xdr:rowOff>100459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430445"/>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57345</xdr:rowOff>
    </xdr:from>
    <xdr:to>
      <xdr:col>71</xdr:col>
      <xdr:colOff>177800</xdr:colOff>
      <xdr:row>78</xdr:row>
      <xdr:rowOff>135389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30445"/>
          <a:ext cx="8890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84950</xdr:rowOff>
    </xdr:from>
    <xdr:to>
      <xdr:col>85</xdr:col>
      <xdr:colOff>177800</xdr:colOff>
      <xdr:row>79</xdr:row>
      <xdr:rowOff>15100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49659</xdr:rowOff>
    </xdr:from>
    <xdr:to>
      <xdr:col>76</xdr:col>
      <xdr:colOff>165100</xdr:colOff>
      <xdr:row>78</xdr:row>
      <xdr:rowOff>151259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142386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1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6545</xdr:rowOff>
    </xdr:from>
    <xdr:to>
      <xdr:col>72</xdr:col>
      <xdr:colOff>38100</xdr:colOff>
      <xdr:row>78</xdr:row>
      <xdr:rowOff>108145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124672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5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84589</xdr:rowOff>
    </xdr:from>
    <xdr:to>
      <xdr:col>67</xdr:col>
      <xdr:colOff>101600</xdr:colOff>
      <xdr:row>79</xdr:row>
      <xdr:rowOff>14739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5866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5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48205</xdr:rowOff>
    </xdr:from>
    <xdr:to>
      <xdr:col>85</xdr:col>
      <xdr:colOff>127000</xdr:colOff>
      <xdr:row>97</xdr:row>
      <xdr:rowOff>44287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07405"/>
          <a:ext cx="838200" cy="1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44287</xdr:rowOff>
    </xdr:from>
    <xdr:to>
      <xdr:col>81</xdr:col>
      <xdr:colOff>50800</xdr:colOff>
      <xdr:row>97</xdr:row>
      <xdr:rowOff>54634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74937"/>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54634</xdr:rowOff>
    </xdr:from>
    <xdr:to>
      <xdr:col>76</xdr:col>
      <xdr:colOff>114300</xdr:colOff>
      <xdr:row>97</xdr:row>
      <xdr:rowOff>63599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85284"/>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63599</xdr:rowOff>
    </xdr:from>
    <xdr:to>
      <xdr:col>71</xdr:col>
      <xdr:colOff>177800</xdr:colOff>
      <xdr:row>97</xdr:row>
      <xdr:rowOff>109382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94249"/>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168855</xdr:rowOff>
    </xdr:from>
    <xdr:to>
      <xdr:col>85</xdr:col>
      <xdr:colOff>177800</xdr:colOff>
      <xdr:row>96</xdr:row>
      <xdr:rowOff>99005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4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20282</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164937</xdr:rowOff>
    </xdr:from>
    <xdr:to>
      <xdr:col>81</xdr:col>
      <xdr:colOff>101600</xdr:colOff>
      <xdr:row>97</xdr:row>
      <xdr:rowOff>95087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86214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3834</xdr:rowOff>
    </xdr:from>
    <xdr:to>
      <xdr:col>76</xdr:col>
      <xdr:colOff>165100</xdr:colOff>
      <xdr:row>97</xdr:row>
      <xdr:rowOff>105434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96561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12799</xdr:rowOff>
    </xdr:from>
    <xdr:to>
      <xdr:col>72</xdr:col>
      <xdr:colOff>38100</xdr:colOff>
      <xdr:row>97</xdr:row>
      <xdr:rowOff>114399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105526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58582</xdr:rowOff>
    </xdr:from>
    <xdr:to>
      <xdr:col>67</xdr:col>
      <xdr:colOff>101600</xdr:colOff>
      <xdr:row>97</xdr:row>
      <xdr:rowOff>160182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151309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127305</xdr:rowOff>
    </xdr:from>
    <xdr:to>
      <xdr:col>112</xdr:col>
      <xdr:colOff>38100</xdr:colOff>
      <xdr:row>38</xdr:row>
      <xdr:rowOff>57455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73982</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6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126448</xdr:rowOff>
    </xdr:from>
    <xdr:to>
      <xdr:col>107</xdr:col>
      <xdr:colOff>101600</xdr:colOff>
      <xdr:row>38</xdr:row>
      <xdr:rowOff>56598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73125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45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125705</xdr:rowOff>
    </xdr:from>
    <xdr:to>
      <xdr:col>102</xdr:col>
      <xdr:colOff>165100</xdr:colOff>
      <xdr:row>38</xdr:row>
      <xdr:rowOff>55855</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72382</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44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111189</xdr:rowOff>
    </xdr:from>
    <xdr:to>
      <xdr:col>98</xdr:col>
      <xdr:colOff>38100</xdr:colOff>
      <xdr:row>38</xdr:row>
      <xdr:rowOff>41339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57866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全体的に平均値程度で決算が推移している。総務費については、地方創生事業を総務費に計上しており、教育費については、現在、中学校建替とこども園建設事業を進めていることから平均値を上回っている。類似団体を大きく上回っている議会費については、二元代表制の観点から議会で議論されるべき事項である。消防費や民生費については、類似団体平均を下回っていることから、予算の適正な配分を行い、行政サービスが充実するように財政面でも配慮が必要と思われる。公債費は、中学校建替とこども園建設に伴う地方債の借入により令和</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年度から大きく増加して類似団体の平均を上回っているが、今後も実質公債費比率が基準を超えないよう適正な起債管理に努める。</a:t>
          </a:r>
          <a:endParaRPr kumimoji="1" lang="en-US" altLang="ja-JP" sz="1300">
            <a:latin typeface="ＭＳ ゴシック" panose="020B0609070205080204" pitchFamily="49" charset="-128"/>
            <a:ea typeface="ＭＳ ゴシック" panose="020B0609070205080204" pitchFamily="49" charset="-128"/>
          </a:endParaRPr>
        </a:p>
        <a:p>
          <a:endParaRPr kumimoji="1" lang="en-US" altLang="ja-JP" sz="1300">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台を維持しているが、標準財政規模に対して過大な実質収支が発生している年度があり、引き続き是正を図り、過大な実質収支を発生させず、当年度の財源を最大限有効に活用できるよう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すべての会計において赤字は発生していない。しかし、上水道事業会計及び下水道事業会計については、一般会計からの操出、補助がなければ単年度収支を維持していくのは困難な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年に公共下水道事業が完了し、地方債の償還が平成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年度からピークを迎えており、加入負担金や使用料の徴収は適切に行い、健全な経営を行う必要がある。一般会計からの操出金の増加が今後も予想される。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町の人口構造が高齢化を迎えるにあたり、介護保険事業の運営は、町の重要課題となっている。要介護認定者の増加は介護給付費の上昇に繋がり、法定の負担割合による市町村負担の増加は避けることができない状態となっている。介護予防の草の根の行政支援が、結果的に介護保険の抑制と元気なまちづくりに資するものであることを認識し、予算配分においても重点事業として配慮す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5588345</v>
      </c>
      <c r="BO4" s="488"/>
      <c r="BP4" s="488"/>
      <c r="BQ4" s="488"/>
      <c r="BR4" s="488"/>
      <c r="BS4" s="488"/>
      <c r="BT4" s="488"/>
      <c r="BU4" s="489"/>
      <c r="BV4" s="487">
        <v>5912104</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14.4</v>
      </c>
      <c r="CU4" s="628"/>
      <c r="CV4" s="628"/>
      <c r="CW4" s="628"/>
      <c r="CX4" s="628"/>
      <c r="CY4" s="628"/>
      <c r="CZ4" s="628"/>
      <c r="DA4" s="629"/>
      <c r="DB4" s="627">
        <v>11</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5155928</v>
      </c>
      <c r="BO5" s="459"/>
      <c r="BP5" s="459"/>
      <c r="BQ5" s="459"/>
      <c r="BR5" s="459"/>
      <c r="BS5" s="459"/>
      <c r="BT5" s="459"/>
      <c r="BU5" s="460"/>
      <c r="BV5" s="458">
        <v>5612047</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81.2</v>
      </c>
      <c r="CU5" s="456"/>
      <c r="CV5" s="456"/>
      <c r="CW5" s="456"/>
      <c r="CX5" s="456"/>
      <c r="CY5" s="456"/>
      <c r="CZ5" s="456"/>
      <c r="DA5" s="457"/>
      <c r="DB5" s="455">
        <v>90</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432417</v>
      </c>
      <c r="BO6" s="459"/>
      <c r="BP6" s="459"/>
      <c r="BQ6" s="459"/>
      <c r="BR6" s="459"/>
      <c r="BS6" s="459"/>
      <c r="BT6" s="459"/>
      <c r="BU6" s="460"/>
      <c r="BV6" s="458">
        <v>300057</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81.2</v>
      </c>
      <c r="CU6" s="602"/>
      <c r="CV6" s="602"/>
      <c r="CW6" s="602"/>
      <c r="CX6" s="602"/>
      <c r="CY6" s="602"/>
      <c r="CZ6" s="602"/>
      <c r="DA6" s="603"/>
      <c r="DB6" s="601">
        <v>90</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93</v>
      </c>
      <c r="AV7" s="517"/>
      <c r="AW7" s="517"/>
      <c r="AX7" s="517"/>
      <c r="AY7" s="472" t="s">
        <v>104</v>
      </c>
      <c r="AZ7" s="473"/>
      <c r="BA7" s="473"/>
      <c r="BB7" s="473"/>
      <c r="BC7" s="473"/>
      <c r="BD7" s="473"/>
      <c r="BE7" s="473"/>
      <c r="BF7" s="473"/>
      <c r="BG7" s="473"/>
      <c r="BH7" s="473"/>
      <c r="BI7" s="473"/>
      <c r="BJ7" s="473"/>
      <c r="BK7" s="473"/>
      <c r="BL7" s="473"/>
      <c r="BM7" s="474"/>
      <c r="BN7" s="458">
        <v>13560</v>
      </c>
      <c r="BO7" s="459"/>
      <c r="BP7" s="459"/>
      <c r="BQ7" s="459"/>
      <c r="BR7" s="459"/>
      <c r="BS7" s="459"/>
      <c r="BT7" s="459"/>
      <c r="BU7" s="460"/>
      <c r="BV7" s="458">
        <v>7365</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2918114</v>
      </c>
      <c r="CU7" s="459"/>
      <c r="CV7" s="459"/>
      <c r="CW7" s="459"/>
      <c r="CX7" s="459"/>
      <c r="CY7" s="459"/>
      <c r="CZ7" s="459"/>
      <c r="DA7" s="460"/>
      <c r="DB7" s="458">
        <v>2663252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93</v>
      </c>
      <c r="AV8" s="517"/>
      <c r="AW8" s="517"/>
      <c r="AX8" s="517"/>
      <c r="AY8" s="472" t="s">
        <v>107</v>
      </c>
      <c r="AZ8" s="473"/>
      <c r="BA8" s="473"/>
      <c r="BB8" s="473"/>
      <c r="BC8" s="473"/>
      <c r="BD8" s="473"/>
      <c r="BE8" s="473"/>
      <c r="BF8" s="473"/>
      <c r="BG8" s="473"/>
      <c r="BH8" s="473"/>
      <c r="BI8" s="473"/>
      <c r="BJ8" s="473"/>
      <c r="BK8" s="473"/>
      <c r="BL8" s="473"/>
      <c r="BM8" s="474"/>
      <c r="BN8" s="458">
        <v>418857</v>
      </c>
      <c r="BO8" s="459"/>
      <c r="BP8" s="459"/>
      <c r="BQ8" s="459"/>
      <c r="BR8" s="459"/>
      <c r="BS8" s="459"/>
      <c r="BT8" s="459"/>
      <c r="BU8" s="460"/>
      <c r="BV8" s="458">
        <v>292692</v>
      </c>
      <c r="BW8" s="459"/>
      <c r="BX8" s="459"/>
      <c r="BY8" s="459"/>
      <c r="BZ8" s="459"/>
      <c r="CA8" s="459"/>
      <c r="CB8" s="459"/>
      <c r="CC8" s="460"/>
      <c r="CD8" s="498" t="s">
        <v>108</v>
      </c>
      <c r="CE8" s="418"/>
      <c r="CF8" s="418"/>
      <c r="CG8" s="418"/>
      <c r="CH8" s="418"/>
      <c r="CI8" s="418"/>
      <c r="CJ8" s="418"/>
      <c r="CK8" s="418"/>
      <c r="CL8" s="418"/>
      <c r="CM8" s="418"/>
      <c r="CN8" s="418"/>
      <c r="CO8" s="418"/>
      <c r="CP8" s="418"/>
      <c r="CQ8" s="418"/>
      <c r="CR8" s="418"/>
      <c r="CS8" s="499"/>
      <c r="CT8" s="561">
        <v>0.32</v>
      </c>
      <c r="CU8" s="562"/>
      <c r="CV8" s="562"/>
      <c r="CW8" s="562"/>
      <c r="CX8" s="562"/>
      <c r="CY8" s="562"/>
      <c r="CZ8" s="562"/>
      <c r="DA8" s="563"/>
      <c r="DB8" s="561">
        <v>0.32</v>
      </c>
      <c r="DC8" s="562"/>
      <c r="DD8" s="562"/>
      <c r="DE8" s="562"/>
      <c r="DF8" s="562"/>
      <c r="DG8" s="562"/>
      <c r="DH8" s="562"/>
      <c r="DI8" s="563"/>
    </row>
    <row r="9" spans="1:119" ht="18.75" customHeight="1" thickBot="1" x14ac:dyDescent="0.2">
      <c r="A9" s="178"/>
      <c r="B9" s="590" t="s">
        <v>109</v>
      </c>
      <c r="C9" s="591"/>
      <c r="D9" s="591"/>
      <c r="E9" s="591"/>
      <c r="F9" s="591"/>
      <c r="G9" s="591"/>
      <c r="H9" s="591"/>
      <c r="I9" s="591"/>
      <c r="J9" s="591"/>
      <c r="K9" s="509"/>
      <c r="L9" s="592" t="s">
        <v>110</v>
      </c>
      <c r="M9" s="593"/>
      <c r="N9" s="593"/>
      <c r="O9" s="593"/>
      <c r="P9" s="593"/>
      <c r="Q9" s="594"/>
      <c r="R9" s="595">
        <v>5578</v>
      </c>
      <c r="S9" s="596"/>
      <c r="T9" s="596"/>
      <c r="U9" s="596"/>
      <c r="V9" s="597"/>
      <c r="W9" s="527" t="s">
        <v>111</v>
      </c>
      <c r="X9" s="528"/>
      <c r="Y9" s="528"/>
      <c r="Z9" s="528"/>
      <c r="AA9" s="528"/>
      <c r="AB9" s="528"/>
      <c r="AC9" s="528"/>
      <c r="AD9" s="528"/>
      <c r="AE9" s="528"/>
      <c r="AF9" s="528"/>
      <c r="AG9" s="528"/>
      <c r="AH9" s="528"/>
      <c r="AI9" s="528"/>
      <c r="AJ9" s="528"/>
      <c r="AK9" s="528"/>
      <c r="AL9" s="598"/>
      <c r="AM9" s="515" t="s">
        <v>112</v>
      </c>
      <c r="AN9" s="415"/>
      <c r="AO9" s="415"/>
      <c r="AP9" s="415"/>
      <c r="AQ9" s="415"/>
      <c r="AR9" s="415"/>
      <c r="AS9" s="415"/>
      <c r="AT9" s="416"/>
      <c r="AU9" s="516" t="s">
        <v>93</v>
      </c>
      <c r="AV9" s="517"/>
      <c r="AW9" s="517"/>
      <c r="AX9" s="517"/>
      <c r="AY9" s="472" t="s">
        <v>113</v>
      </c>
      <c r="AZ9" s="473"/>
      <c r="BA9" s="473"/>
      <c r="BB9" s="473"/>
      <c r="BC9" s="473"/>
      <c r="BD9" s="473"/>
      <c r="BE9" s="473"/>
      <c r="BF9" s="473"/>
      <c r="BG9" s="473"/>
      <c r="BH9" s="473"/>
      <c r="BI9" s="473"/>
      <c r="BJ9" s="473"/>
      <c r="BK9" s="473"/>
      <c r="BL9" s="473"/>
      <c r="BM9" s="474"/>
      <c r="BN9" s="458">
        <v>126165</v>
      </c>
      <c r="BO9" s="459"/>
      <c r="BP9" s="459"/>
      <c r="BQ9" s="459"/>
      <c r="BR9" s="459"/>
      <c r="BS9" s="459"/>
      <c r="BT9" s="459"/>
      <c r="BU9" s="460"/>
      <c r="BV9" s="458">
        <v>-167446</v>
      </c>
      <c r="BW9" s="459"/>
      <c r="BX9" s="459"/>
      <c r="BY9" s="459"/>
      <c r="BZ9" s="459"/>
      <c r="CA9" s="459"/>
      <c r="CB9" s="459"/>
      <c r="CC9" s="460"/>
      <c r="CD9" s="498" t="s">
        <v>114</v>
      </c>
      <c r="CE9" s="418"/>
      <c r="CF9" s="418"/>
      <c r="CG9" s="418"/>
      <c r="CH9" s="418"/>
      <c r="CI9" s="418"/>
      <c r="CJ9" s="418"/>
      <c r="CK9" s="418"/>
      <c r="CL9" s="418"/>
      <c r="CM9" s="418"/>
      <c r="CN9" s="418"/>
      <c r="CO9" s="418"/>
      <c r="CP9" s="418"/>
      <c r="CQ9" s="418"/>
      <c r="CR9" s="418"/>
      <c r="CS9" s="499"/>
      <c r="CT9" s="455">
        <v>14.8</v>
      </c>
      <c r="CU9" s="456"/>
      <c r="CV9" s="456"/>
      <c r="CW9" s="456"/>
      <c r="CX9" s="456"/>
      <c r="CY9" s="456"/>
      <c r="CZ9" s="456"/>
      <c r="DA9" s="457"/>
      <c r="DB9" s="455">
        <v>9.4</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115</v>
      </c>
      <c r="M10" s="415"/>
      <c r="N10" s="415"/>
      <c r="O10" s="415"/>
      <c r="P10" s="415"/>
      <c r="Q10" s="416"/>
      <c r="R10" s="411">
        <v>5906</v>
      </c>
      <c r="S10" s="412"/>
      <c r="T10" s="412"/>
      <c r="U10" s="412"/>
      <c r="V10" s="471"/>
      <c r="W10" s="599"/>
      <c r="X10" s="409"/>
      <c r="Y10" s="409"/>
      <c r="Z10" s="409"/>
      <c r="AA10" s="409"/>
      <c r="AB10" s="409"/>
      <c r="AC10" s="409"/>
      <c r="AD10" s="409"/>
      <c r="AE10" s="409"/>
      <c r="AF10" s="409"/>
      <c r="AG10" s="409"/>
      <c r="AH10" s="409"/>
      <c r="AI10" s="409"/>
      <c r="AJ10" s="409"/>
      <c r="AK10" s="409"/>
      <c r="AL10" s="600"/>
      <c r="AM10" s="515" t="s">
        <v>116</v>
      </c>
      <c r="AN10" s="415"/>
      <c r="AO10" s="415"/>
      <c r="AP10" s="415"/>
      <c r="AQ10" s="415"/>
      <c r="AR10" s="415"/>
      <c r="AS10" s="415"/>
      <c r="AT10" s="416"/>
      <c r="AU10" s="516" t="s">
        <v>117</v>
      </c>
      <c r="AV10" s="517"/>
      <c r="AW10" s="517"/>
      <c r="AX10" s="517"/>
      <c r="AY10" s="472" t="s">
        <v>118</v>
      </c>
      <c r="AZ10" s="473"/>
      <c r="BA10" s="473"/>
      <c r="BB10" s="473"/>
      <c r="BC10" s="473"/>
      <c r="BD10" s="473"/>
      <c r="BE10" s="473"/>
      <c r="BF10" s="473"/>
      <c r="BG10" s="473"/>
      <c r="BH10" s="473"/>
      <c r="BI10" s="473"/>
      <c r="BJ10" s="473"/>
      <c r="BK10" s="473"/>
      <c r="BL10" s="473"/>
      <c r="BM10" s="474"/>
      <c r="BN10" s="458">
        <v>3543</v>
      </c>
      <c r="BO10" s="459"/>
      <c r="BP10" s="459"/>
      <c r="BQ10" s="459"/>
      <c r="BR10" s="459"/>
      <c r="BS10" s="459"/>
      <c r="BT10" s="459"/>
      <c r="BU10" s="460"/>
      <c r="BV10" s="458">
        <v>103855</v>
      </c>
      <c r="BW10" s="459"/>
      <c r="BX10" s="459"/>
      <c r="BY10" s="459"/>
      <c r="BZ10" s="459"/>
      <c r="CA10" s="459"/>
      <c r="CB10" s="459"/>
      <c r="CC10" s="460"/>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120</v>
      </c>
      <c r="M11" s="420"/>
      <c r="N11" s="420"/>
      <c r="O11" s="420"/>
      <c r="P11" s="420"/>
      <c r="Q11" s="421"/>
      <c r="R11" s="587" t="s">
        <v>121</v>
      </c>
      <c r="S11" s="588"/>
      <c r="T11" s="588"/>
      <c r="U11" s="588"/>
      <c r="V11" s="589"/>
      <c r="W11" s="599"/>
      <c r="X11" s="409"/>
      <c r="Y11" s="409"/>
      <c r="Z11" s="409"/>
      <c r="AA11" s="409"/>
      <c r="AB11" s="409"/>
      <c r="AC11" s="409"/>
      <c r="AD11" s="409"/>
      <c r="AE11" s="409"/>
      <c r="AF11" s="409"/>
      <c r="AG11" s="409"/>
      <c r="AH11" s="409"/>
      <c r="AI11" s="409"/>
      <c r="AJ11" s="409"/>
      <c r="AK11" s="409"/>
      <c r="AL11" s="600"/>
      <c r="AM11" s="515" t="s">
        <v>122</v>
      </c>
      <c r="AN11" s="415"/>
      <c r="AO11" s="415"/>
      <c r="AP11" s="415"/>
      <c r="AQ11" s="415"/>
      <c r="AR11" s="415"/>
      <c r="AS11" s="415"/>
      <c r="AT11" s="416"/>
      <c r="AU11" s="516" t="s">
        <v>117</v>
      </c>
      <c r="AV11" s="517"/>
      <c r="AW11" s="517"/>
      <c r="AX11" s="517"/>
      <c r="AY11" s="472" t="s">
        <v>123</v>
      </c>
      <c r="AZ11" s="473"/>
      <c r="BA11" s="473"/>
      <c r="BB11" s="473"/>
      <c r="BC11" s="473"/>
      <c r="BD11" s="473"/>
      <c r="BE11" s="473"/>
      <c r="BF11" s="473"/>
      <c r="BG11" s="473"/>
      <c r="BH11" s="473"/>
      <c r="BI11" s="473"/>
      <c r="BJ11" s="473"/>
      <c r="BK11" s="473"/>
      <c r="BL11" s="473"/>
      <c r="BM11" s="474"/>
      <c r="BN11" s="458">
        <v>185730</v>
      </c>
      <c r="BO11" s="459"/>
      <c r="BP11" s="459"/>
      <c r="BQ11" s="459"/>
      <c r="BR11" s="459"/>
      <c r="BS11" s="459"/>
      <c r="BT11" s="459"/>
      <c r="BU11" s="460"/>
      <c r="BV11" s="458">
        <v>0</v>
      </c>
      <c r="BW11" s="459"/>
      <c r="BX11" s="459"/>
      <c r="BY11" s="459"/>
      <c r="BZ11" s="459"/>
      <c r="CA11" s="459"/>
      <c r="CB11" s="459"/>
      <c r="CC11" s="460"/>
      <c r="CD11" s="498" t="s">
        <v>124</v>
      </c>
      <c r="CE11" s="418"/>
      <c r="CF11" s="418"/>
      <c r="CG11" s="418"/>
      <c r="CH11" s="418"/>
      <c r="CI11" s="418"/>
      <c r="CJ11" s="418"/>
      <c r="CK11" s="418"/>
      <c r="CL11" s="418"/>
      <c r="CM11" s="418"/>
      <c r="CN11" s="418"/>
      <c r="CO11" s="418"/>
      <c r="CP11" s="418"/>
      <c r="CQ11" s="418"/>
      <c r="CR11" s="418"/>
      <c r="CS11" s="499"/>
      <c r="CT11" s="561" t="s">
        <v>125</v>
      </c>
      <c r="CU11" s="562"/>
      <c r="CV11" s="562"/>
      <c r="CW11" s="562"/>
      <c r="CX11" s="562"/>
      <c r="CY11" s="562"/>
      <c r="CZ11" s="562"/>
      <c r="DA11" s="563"/>
      <c r="DB11" s="561" t="s">
        <v>126</v>
      </c>
      <c r="DC11" s="562"/>
      <c r="DD11" s="562"/>
      <c r="DE11" s="562"/>
      <c r="DF11" s="562"/>
      <c r="DG11" s="562"/>
      <c r="DH11" s="562"/>
      <c r="DI11" s="563"/>
    </row>
    <row r="12" spans="1:119" ht="18.75" customHeight="1" x14ac:dyDescent="0.15">
      <c r="A12" s="178"/>
      <c r="B12" s="564" t="s">
        <v>127</v>
      </c>
      <c r="C12" s="565"/>
      <c r="D12" s="565"/>
      <c r="E12" s="565"/>
      <c r="F12" s="565"/>
      <c r="G12" s="565"/>
      <c r="H12" s="565"/>
      <c r="I12" s="565"/>
      <c r="J12" s="565"/>
      <c r="K12" s="566"/>
      <c r="L12" s="573" t="s">
        <v>128</v>
      </c>
      <c r="M12" s="574"/>
      <c r="N12" s="574"/>
      <c r="O12" s="574"/>
      <c r="P12" s="574"/>
      <c r="Q12" s="575"/>
      <c r="R12" s="576">
        <v>5768</v>
      </c>
      <c r="S12" s="577"/>
      <c r="T12" s="577"/>
      <c r="U12" s="577"/>
      <c r="V12" s="578"/>
      <c r="W12" s="579" t="s">
        <v>1</v>
      </c>
      <c r="X12" s="517"/>
      <c r="Y12" s="517"/>
      <c r="Z12" s="517"/>
      <c r="AA12" s="517"/>
      <c r="AB12" s="580"/>
      <c r="AC12" s="581" t="s">
        <v>129</v>
      </c>
      <c r="AD12" s="582"/>
      <c r="AE12" s="582"/>
      <c r="AF12" s="582"/>
      <c r="AG12" s="583"/>
      <c r="AH12" s="581" t="s">
        <v>130</v>
      </c>
      <c r="AI12" s="582"/>
      <c r="AJ12" s="582"/>
      <c r="AK12" s="582"/>
      <c r="AL12" s="584"/>
      <c r="AM12" s="515" t="s">
        <v>131</v>
      </c>
      <c r="AN12" s="415"/>
      <c r="AO12" s="415"/>
      <c r="AP12" s="415"/>
      <c r="AQ12" s="415"/>
      <c r="AR12" s="415"/>
      <c r="AS12" s="415"/>
      <c r="AT12" s="416"/>
      <c r="AU12" s="516" t="s">
        <v>93</v>
      </c>
      <c r="AV12" s="517"/>
      <c r="AW12" s="517"/>
      <c r="AX12" s="517"/>
      <c r="AY12" s="472" t="s">
        <v>132</v>
      </c>
      <c r="AZ12" s="473"/>
      <c r="BA12" s="473"/>
      <c r="BB12" s="473"/>
      <c r="BC12" s="473"/>
      <c r="BD12" s="473"/>
      <c r="BE12" s="473"/>
      <c r="BF12" s="473"/>
      <c r="BG12" s="473"/>
      <c r="BH12" s="473"/>
      <c r="BI12" s="473"/>
      <c r="BJ12" s="473"/>
      <c r="BK12" s="473"/>
      <c r="BL12" s="473"/>
      <c r="BM12" s="474"/>
      <c r="BN12" s="458">
        <v>35704</v>
      </c>
      <c r="BO12" s="459"/>
      <c r="BP12" s="459"/>
      <c r="BQ12" s="459"/>
      <c r="BR12" s="459"/>
      <c r="BS12" s="459"/>
      <c r="BT12" s="459"/>
      <c r="BU12" s="460"/>
      <c r="BV12" s="458">
        <v>52135</v>
      </c>
      <c r="BW12" s="459"/>
      <c r="BX12" s="459"/>
      <c r="BY12" s="459"/>
      <c r="BZ12" s="459"/>
      <c r="CA12" s="459"/>
      <c r="CB12" s="459"/>
      <c r="CC12" s="460"/>
      <c r="CD12" s="498" t="s">
        <v>133</v>
      </c>
      <c r="CE12" s="418"/>
      <c r="CF12" s="418"/>
      <c r="CG12" s="418"/>
      <c r="CH12" s="418"/>
      <c r="CI12" s="418"/>
      <c r="CJ12" s="418"/>
      <c r="CK12" s="418"/>
      <c r="CL12" s="418"/>
      <c r="CM12" s="418"/>
      <c r="CN12" s="418"/>
      <c r="CO12" s="418"/>
      <c r="CP12" s="418"/>
      <c r="CQ12" s="418"/>
      <c r="CR12" s="418"/>
      <c r="CS12" s="499"/>
      <c r="CT12" s="561" t="s">
        <v>134</v>
      </c>
      <c r="CU12" s="562"/>
      <c r="CV12" s="562"/>
      <c r="CW12" s="562"/>
      <c r="CX12" s="562"/>
      <c r="CY12" s="562"/>
      <c r="CZ12" s="562"/>
      <c r="DA12" s="563"/>
      <c r="DB12" s="561" t="s">
        <v>126</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135</v>
      </c>
      <c r="N13" s="543"/>
      <c r="O13" s="543"/>
      <c r="P13" s="543"/>
      <c r="Q13" s="544"/>
      <c r="R13" s="545">
        <v>5727</v>
      </c>
      <c r="S13" s="546"/>
      <c r="T13" s="546"/>
      <c r="U13" s="546"/>
      <c r="V13" s="547"/>
      <c r="W13" s="548" t="s">
        <v>136</v>
      </c>
      <c r="X13" s="444"/>
      <c r="Y13" s="444"/>
      <c r="Z13" s="444"/>
      <c r="AA13" s="444"/>
      <c r="AB13" s="445"/>
      <c r="AC13" s="411">
        <v>454</v>
      </c>
      <c r="AD13" s="412"/>
      <c r="AE13" s="412"/>
      <c r="AF13" s="412"/>
      <c r="AG13" s="413"/>
      <c r="AH13" s="411">
        <v>557</v>
      </c>
      <c r="AI13" s="412"/>
      <c r="AJ13" s="412"/>
      <c r="AK13" s="412"/>
      <c r="AL13" s="471"/>
      <c r="AM13" s="515" t="s">
        <v>137</v>
      </c>
      <c r="AN13" s="415"/>
      <c r="AO13" s="415"/>
      <c r="AP13" s="415"/>
      <c r="AQ13" s="415"/>
      <c r="AR13" s="415"/>
      <c r="AS13" s="415"/>
      <c r="AT13" s="416"/>
      <c r="AU13" s="516" t="s">
        <v>117</v>
      </c>
      <c r="AV13" s="517"/>
      <c r="AW13" s="517"/>
      <c r="AX13" s="517"/>
      <c r="AY13" s="472" t="s">
        <v>138</v>
      </c>
      <c r="AZ13" s="473"/>
      <c r="BA13" s="473"/>
      <c r="BB13" s="473"/>
      <c r="BC13" s="473"/>
      <c r="BD13" s="473"/>
      <c r="BE13" s="473"/>
      <c r="BF13" s="473"/>
      <c r="BG13" s="473"/>
      <c r="BH13" s="473"/>
      <c r="BI13" s="473"/>
      <c r="BJ13" s="473"/>
      <c r="BK13" s="473"/>
      <c r="BL13" s="473"/>
      <c r="BM13" s="474"/>
      <c r="BN13" s="458">
        <v>279734</v>
      </c>
      <c r="BO13" s="459"/>
      <c r="BP13" s="459"/>
      <c r="BQ13" s="459"/>
      <c r="BR13" s="459"/>
      <c r="BS13" s="459"/>
      <c r="BT13" s="459"/>
      <c r="BU13" s="460"/>
      <c r="BV13" s="458">
        <v>-115726</v>
      </c>
      <c r="BW13" s="459"/>
      <c r="BX13" s="459"/>
      <c r="BY13" s="459"/>
      <c r="BZ13" s="459"/>
      <c r="CA13" s="459"/>
      <c r="CB13" s="459"/>
      <c r="CC13" s="460"/>
      <c r="CD13" s="498" t="s">
        <v>139</v>
      </c>
      <c r="CE13" s="418"/>
      <c r="CF13" s="418"/>
      <c r="CG13" s="418"/>
      <c r="CH13" s="418"/>
      <c r="CI13" s="418"/>
      <c r="CJ13" s="418"/>
      <c r="CK13" s="418"/>
      <c r="CL13" s="418"/>
      <c r="CM13" s="418"/>
      <c r="CN13" s="418"/>
      <c r="CO13" s="418"/>
      <c r="CP13" s="418"/>
      <c r="CQ13" s="418"/>
      <c r="CR13" s="418"/>
      <c r="CS13" s="499"/>
      <c r="CT13" s="455">
        <v>8.1999999999999993</v>
      </c>
      <c r="CU13" s="456"/>
      <c r="CV13" s="456"/>
      <c r="CW13" s="456"/>
      <c r="CX13" s="456"/>
      <c r="CY13" s="456"/>
      <c r="CZ13" s="456"/>
      <c r="DA13" s="457"/>
      <c r="DB13" s="455">
        <v>7.9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140</v>
      </c>
      <c r="M14" s="585"/>
      <c r="N14" s="585"/>
      <c r="O14" s="585"/>
      <c r="P14" s="585"/>
      <c r="Q14" s="586"/>
      <c r="R14" s="545">
        <v>5828</v>
      </c>
      <c r="S14" s="546"/>
      <c r="T14" s="546"/>
      <c r="U14" s="546"/>
      <c r="V14" s="547"/>
      <c r="W14" s="549"/>
      <c r="X14" s="447"/>
      <c r="Y14" s="447"/>
      <c r="Z14" s="447"/>
      <c r="AA14" s="447"/>
      <c r="AB14" s="448"/>
      <c r="AC14" s="538">
        <v>15.4</v>
      </c>
      <c r="AD14" s="539"/>
      <c r="AE14" s="539"/>
      <c r="AF14" s="539"/>
      <c r="AG14" s="540"/>
      <c r="AH14" s="538">
        <v>17.600000000000001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141</v>
      </c>
      <c r="CE14" s="496"/>
      <c r="CF14" s="496"/>
      <c r="CG14" s="496"/>
      <c r="CH14" s="496"/>
      <c r="CI14" s="496"/>
      <c r="CJ14" s="496"/>
      <c r="CK14" s="496"/>
      <c r="CL14" s="496"/>
      <c r="CM14" s="496"/>
      <c r="CN14" s="496"/>
      <c r="CO14" s="496"/>
      <c r="CP14" s="496"/>
      <c r="CQ14" s="496"/>
      <c r="CR14" s="496"/>
      <c r="CS14" s="497"/>
      <c r="CT14" s="555" t="s">
        <v>125</v>
      </c>
      <c r="CU14" s="556"/>
      <c r="CV14" s="556"/>
      <c r="CW14" s="556"/>
      <c r="CX14" s="556"/>
      <c r="CY14" s="556"/>
      <c r="CZ14" s="556"/>
      <c r="DA14" s="557"/>
      <c r="DB14" s="555" t="s">
        <v>134</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142</v>
      </c>
      <c r="N15" s="543"/>
      <c r="O15" s="543"/>
      <c r="P15" s="543"/>
      <c r="Q15" s="544"/>
      <c r="R15" s="545">
        <v>5799</v>
      </c>
      <c r="S15" s="546"/>
      <c r="T15" s="546"/>
      <c r="U15" s="546"/>
      <c r="V15" s="547"/>
      <c r="W15" s="548" t="s">
        <v>143</v>
      </c>
      <c r="X15" s="444"/>
      <c r="Y15" s="444"/>
      <c r="Z15" s="444"/>
      <c r="AA15" s="444"/>
      <c r="AB15" s="445"/>
      <c r="AC15" s="411">
        <v>697</v>
      </c>
      <c r="AD15" s="412"/>
      <c r="AE15" s="412"/>
      <c r="AF15" s="412"/>
      <c r="AG15" s="413"/>
      <c r="AH15" s="411">
        <v>674</v>
      </c>
      <c r="AI15" s="412"/>
      <c r="AJ15" s="412"/>
      <c r="AK15" s="412"/>
      <c r="AL15" s="471"/>
      <c r="AM15" s="515"/>
      <c r="AN15" s="415"/>
      <c r="AO15" s="415"/>
      <c r="AP15" s="415"/>
      <c r="AQ15" s="415"/>
      <c r="AR15" s="415"/>
      <c r="AS15" s="415"/>
      <c r="AT15" s="416"/>
      <c r="AU15" s="516"/>
      <c r="AV15" s="517"/>
      <c r="AW15" s="517"/>
      <c r="AX15" s="517"/>
      <c r="AY15" s="484" t="s">
        <v>144</v>
      </c>
      <c r="AZ15" s="485"/>
      <c r="BA15" s="485"/>
      <c r="BB15" s="485"/>
      <c r="BC15" s="485"/>
      <c r="BD15" s="485"/>
      <c r="BE15" s="485"/>
      <c r="BF15" s="485"/>
      <c r="BG15" s="485"/>
      <c r="BH15" s="485"/>
      <c r="BI15" s="485"/>
      <c r="BJ15" s="485"/>
      <c r="BK15" s="485"/>
      <c r="BL15" s="485"/>
      <c r="BM15" s="486"/>
      <c r="BN15" s="487">
        <v>784233</v>
      </c>
      <c r="BO15" s="488"/>
      <c r="BP15" s="488"/>
      <c r="BQ15" s="488"/>
      <c r="BR15" s="488"/>
      <c r="BS15" s="488"/>
      <c r="BT15" s="488"/>
      <c r="BU15" s="489"/>
      <c r="BV15" s="487">
        <v>741221</v>
      </c>
      <c r="BW15" s="488"/>
      <c r="BX15" s="488"/>
      <c r="BY15" s="488"/>
      <c r="BZ15" s="488"/>
      <c r="CA15" s="488"/>
      <c r="CB15" s="488"/>
      <c r="CC15" s="489"/>
      <c r="CD15" s="558" t="s">
        <v>145</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146</v>
      </c>
      <c r="M16" s="533"/>
      <c r="N16" s="533"/>
      <c r="O16" s="533"/>
      <c r="P16" s="533"/>
      <c r="Q16" s="534"/>
      <c r="R16" s="535" t="s">
        <v>147</v>
      </c>
      <c r="S16" s="536"/>
      <c r="T16" s="536"/>
      <c r="U16" s="536"/>
      <c r="V16" s="537"/>
      <c r="W16" s="549"/>
      <c r="X16" s="447"/>
      <c r="Y16" s="447"/>
      <c r="Z16" s="447"/>
      <c r="AA16" s="447"/>
      <c r="AB16" s="448"/>
      <c r="AC16" s="538">
        <v>23.7</v>
      </c>
      <c r="AD16" s="539"/>
      <c r="AE16" s="539"/>
      <c r="AF16" s="539"/>
      <c r="AG16" s="540"/>
      <c r="AH16" s="538">
        <v>21.3</v>
      </c>
      <c r="AI16" s="539"/>
      <c r="AJ16" s="539"/>
      <c r="AK16" s="539"/>
      <c r="AL16" s="541"/>
      <c r="AM16" s="515"/>
      <c r="AN16" s="415"/>
      <c r="AO16" s="415"/>
      <c r="AP16" s="415"/>
      <c r="AQ16" s="415"/>
      <c r="AR16" s="415"/>
      <c r="AS16" s="415"/>
      <c r="AT16" s="416"/>
      <c r="AU16" s="516"/>
      <c r="AV16" s="517"/>
      <c r="AW16" s="517"/>
      <c r="AX16" s="517"/>
      <c r="AY16" s="472" t="s">
        <v>148</v>
      </c>
      <c r="AZ16" s="473"/>
      <c r="BA16" s="473"/>
      <c r="BB16" s="473"/>
      <c r="BC16" s="473"/>
      <c r="BD16" s="473"/>
      <c r="BE16" s="473"/>
      <c r="BF16" s="473"/>
      <c r="BG16" s="473"/>
      <c r="BH16" s="473"/>
      <c r="BI16" s="473"/>
      <c r="BJ16" s="473"/>
      <c r="BK16" s="473"/>
      <c r="BL16" s="473"/>
      <c r="BM16" s="474"/>
      <c r="BN16" s="458">
        <v>2622978</v>
      </c>
      <c r="BO16" s="459"/>
      <c r="BP16" s="459"/>
      <c r="BQ16" s="459"/>
      <c r="BR16" s="459"/>
      <c r="BS16" s="459"/>
      <c r="BT16" s="459"/>
      <c r="BU16" s="460"/>
      <c r="BV16" s="458">
        <v>2402546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149</v>
      </c>
      <c r="N17" s="552"/>
      <c r="O17" s="552"/>
      <c r="P17" s="552"/>
      <c r="Q17" s="553"/>
      <c r="R17" s="535" t="s">
        <v>150</v>
      </c>
      <c r="S17" s="536"/>
      <c r="T17" s="536"/>
      <c r="U17" s="536"/>
      <c r="V17" s="537"/>
      <c r="W17" s="548" t="s">
        <v>151</v>
      </c>
      <c r="X17" s="444"/>
      <c r="Y17" s="444"/>
      <c r="Z17" s="444"/>
      <c r="AA17" s="444"/>
      <c r="AB17" s="445"/>
      <c r="AC17" s="411">
        <v>1790</v>
      </c>
      <c r="AD17" s="412"/>
      <c r="AE17" s="412"/>
      <c r="AF17" s="412"/>
      <c r="AG17" s="413"/>
      <c r="AH17" s="411">
        <v>1934</v>
      </c>
      <c r="AI17" s="412"/>
      <c r="AJ17" s="412"/>
      <c r="AK17" s="412"/>
      <c r="AL17" s="471"/>
      <c r="AM17" s="515"/>
      <c r="AN17" s="415"/>
      <c r="AO17" s="415"/>
      <c r="AP17" s="415"/>
      <c r="AQ17" s="415"/>
      <c r="AR17" s="415"/>
      <c r="AS17" s="415"/>
      <c r="AT17" s="416"/>
      <c r="AU17" s="516"/>
      <c r="AV17" s="517"/>
      <c r="AW17" s="517"/>
      <c r="AX17" s="517"/>
      <c r="AY17" s="472" t="s">
        <v>152</v>
      </c>
      <c r="AZ17" s="473"/>
      <c r="BA17" s="473"/>
      <c r="BB17" s="473"/>
      <c r="BC17" s="473"/>
      <c r="BD17" s="473"/>
      <c r="BE17" s="473"/>
      <c r="BF17" s="473"/>
      <c r="BG17" s="473"/>
      <c r="BH17" s="473"/>
      <c r="BI17" s="473"/>
      <c r="BJ17" s="473"/>
      <c r="BK17" s="473"/>
      <c r="BL17" s="473"/>
      <c r="BM17" s="474"/>
      <c r="BN17" s="458">
        <v>975841</v>
      </c>
      <c r="BO17" s="459"/>
      <c r="BP17" s="459"/>
      <c r="BQ17" s="459"/>
      <c r="BR17" s="459"/>
      <c r="BS17" s="459"/>
      <c r="BT17" s="459"/>
      <c r="BU17" s="460"/>
      <c r="BV17" s="458">
        <v>917758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153</v>
      </c>
      <c r="C18" s="509"/>
      <c r="D18" s="509"/>
      <c r="E18" s="510"/>
      <c r="F18" s="510"/>
      <c r="G18" s="510"/>
      <c r="H18" s="510"/>
      <c r="I18" s="510"/>
      <c r="J18" s="510"/>
      <c r="K18" s="510"/>
      <c r="L18" s="511">
        <v>69.52</v>
      </c>
      <c r="M18" s="511"/>
      <c r="N18" s="511"/>
      <c r="O18" s="511"/>
      <c r="P18" s="511"/>
      <c r="Q18" s="511"/>
      <c r="R18" s="512"/>
      <c r="S18" s="512"/>
      <c r="T18" s="512"/>
      <c r="U18" s="512"/>
      <c r="V18" s="513"/>
      <c r="W18" s="529"/>
      <c r="X18" s="530"/>
      <c r="Y18" s="530"/>
      <c r="Z18" s="530"/>
      <c r="AA18" s="530"/>
      <c r="AB18" s="554"/>
      <c r="AC18" s="428">
        <v>60.9</v>
      </c>
      <c r="AD18" s="429"/>
      <c r="AE18" s="429"/>
      <c r="AF18" s="429"/>
      <c r="AG18" s="514"/>
      <c r="AH18" s="428">
        <v>61.1</v>
      </c>
      <c r="AI18" s="429"/>
      <c r="AJ18" s="429"/>
      <c r="AK18" s="429"/>
      <c r="AL18" s="430"/>
      <c r="AM18" s="515"/>
      <c r="AN18" s="415"/>
      <c r="AO18" s="415"/>
      <c r="AP18" s="415"/>
      <c r="AQ18" s="415"/>
      <c r="AR18" s="415"/>
      <c r="AS18" s="415"/>
      <c r="AT18" s="416"/>
      <c r="AU18" s="516"/>
      <c r="AV18" s="517"/>
      <c r="AW18" s="517"/>
      <c r="AX18" s="517"/>
      <c r="AY18" s="472" t="s">
        <v>154</v>
      </c>
      <c r="AZ18" s="473"/>
      <c r="BA18" s="473"/>
      <c r="BB18" s="473"/>
      <c r="BC18" s="473"/>
      <c r="BD18" s="473"/>
      <c r="BE18" s="473"/>
      <c r="BF18" s="473"/>
      <c r="BG18" s="473"/>
      <c r="BH18" s="473"/>
      <c r="BI18" s="473"/>
      <c r="BJ18" s="473"/>
      <c r="BK18" s="473"/>
      <c r="BL18" s="473"/>
      <c r="BM18" s="474"/>
      <c r="BN18" s="458">
        <v>2373456</v>
      </c>
      <c r="BO18" s="459"/>
      <c r="BP18" s="459"/>
      <c r="BQ18" s="459"/>
      <c r="BR18" s="459"/>
      <c r="BS18" s="459"/>
      <c r="BT18" s="459"/>
      <c r="BU18" s="460"/>
      <c r="BV18" s="458">
        <v>2385554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155</v>
      </c>
      <c r="C19" s="509"/>
      <c r="D19" s="509"/>
      <c r="E19" s="510"/>
      <c r="F19" s="510"/>
      <c r="G19" s="510"/>
      <c r="H19" s="510"/>
      <c r="I19" s="510"/>
      <c r="J19" s="510"/>
      <c r="K19" s="510"/>
      <c r="L19" s="518">
        <v>80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156</v>
      </c>
      <c r="AZ19" s="473"/>
      <c r="BA19" s="473"/>
      <c r="BB19" s="473"/>
      <c r="BC19" s="473"/>
      <c r="BD19" s="473"/>
      <c r="BE19" s="473"/>
      <c r="BF19" s="473"/>
      <c r="BG19" s="473"/>
      <c r="BH19" s="473"/>
      <c r="BI19" s="473"/>
      <c r="BJ19" s="473"/>
      <c r="BK19" s="473"/>
      <c r="BL19" s="473"/>
      <c r="BM19" s="474"/>
      <c r="BN19" s="458">
        <v>3707338</v>
      </c>
      <c r="BO19" s="459"/>
      <c r="BP19" s="459"/>
      <c r="BQ19" s="459"/>
      <c r="BR19" s="459"/>
      <c r="BS19" s="459"/>
      <c r="BT19" s="459"/>
      <c r="BU19" s="460"/>
      <c r="BV19" s="458">
        <v>3617759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157</v>
      </c>
      <c r="C20" s="509"/>
      <c r="D20" s="509"/>
      <c r="E20" s="510"/>
      <c r="F20" s="510"/>
      <c r="G20" s="510"/>
      <c r="H20" s="510"/>
      <c r="I20" s="510"/>
      <c r="J20" s="510"/>
      <c r="K20" s="510"/>
      <c r="L20" s="518">
        <v>1942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159</v>
      </c>
      <c r="C22" s="435"/>
      <c r="D22" s="436"/>
      <c r="E22" s="443" t="s">
        <v>1</v>
      </c>
      <c r="F22" s="444"/>
      <c r="G22" s="444"/>
      <c r="H22" s="444"/>
      <c r="I22" s="444"/>
      <c r="J22" s="444"/>
      <c r="K22" s="445"/>
      <c r="L22" s="443" t="s">
        <v>160</v>
      </c>
      <c r="M22" s="444"/>
      <c r="N22" s="444"/>
      <c r="O22" s="444"/>
      <c r="P22" s="445"/>
      <c r="Q22" s="449" t="s">
        <v>161</v>
      </c>
      <c r="R22" s="450"/>
      <c r="S22" s="450"/>
      <c r="T22" s="450"/>
      <c r="U22" s="450"/>
      <c r="V22" s="451"/>
      <c r="W22" s="500" t="s">
        <v>162</v>
      </c>
      <c r="X22" s="435"/>
      <c r="Y22" s="436"/>
      <c r="Z22" s="443" t="s">
        <v>1</v>
      </c>
      <c r="AA22" s="444"/>
      <c r="AB22" s="444"/>
      <c r="AC22" s="444"/>
      <c r="AD22" s="444"/>
      <c r="AE22" s="444"/>
      <c r="AF22" s="444"/>
      <c r="AG22" s="445"/>
      <c r="AH22" s="461" t="s">
        <v>163</v>
      </c>
      <c r="AI22" s="444"/>
      <c r="AJ22" s="444"/>
      <c r="AK22" s="444"/>
      <c r="AL22" s="445"/>
      <c r="AM22" s="461" t="s">
        <v>164</v>
      </c>
      <c r="AN22" s="462"/>
      <c r="AO22" s="462"/>
      <c r="AP22" s="462"/>
      <c r="AQ22" s="462"/>
      <c r="AR22" s="463"/>
      <c r="AS22" s="449" t="s">
        <v>161</v>
      </c>
      <c r="AT22" s="450"/>
      <c r="AU22" s="450"/>
      <c r="AV22" s="450"/>
      <c r="AW22" s="450"/>
      <c r="AX22" s="467"/>
      <c r="AY22" s="484" t="s">
        <v>165</v>
      </c>
      <c r="AZ22" s="485"/>
      <c r="BA22" s="485"/>
      <c r="BB22" s="485"/>
      <c r="BC22" s="485"/>
      <c r="BD22" s="485"/>
      <c r="BE22" s="485"/>
      <c r="BF22" s="485"/>
      <c r="BG22" s="485"/>
      <c r="BH22" s="485"/>
      <c r="BI22" s="485"/>
      <c r="BJ22" s="485"/>
      <c r="BK22" s="485"/>
      <c r="BL22" s="485"/>
      <c r="BM22" s="486"/>
      <c r="BN22" s="487">
        <v>3578395</v>
      </c>
      <c r="BO22" s="488"/>
      <c r="BP22" s="488"/>
      <c r="BQ22" s="488"/>
      <c r="BR22" s="488"/>
      <c r="BS22" s="488"/>
      <c r="BT22" s="488"/>
      <c r="BU22" s="489"/>
      <c r="BV22" s="487">
        <v>3772518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166</v>
      </c>
      <c r="AZ23" s="473"/>
      <c r="BA23" s="473"/>
      <c r="BB23" s="473"/>
      <c r="BC23" s="473"/>
      <c r="BD23" s="473"/>
      <c r="BE23" s="473"/>
      <c r="BF23" s="473"/>
      <c r="BG23" s="473"/>
      <c r="BH23" s="473"/>
      <c r="BI23" s="473"/>
      <c r="BJ23" s="473"/>
      <c r="BK23" s="473"/>
      <c r="BL23" s="473"/>
      <c r="BM23" s="474"/>
      <c r="BN23" s="458">
        <v>3517695</v>
      </c>
      <c r="BO23" s="459"/>
      <c r="BP23" s="459"/>
      <c r="BQ23" s="459"/>
      <c r="BR23" s="459"/>
      <c r="BS23" s="459"/>
      <c r="BT23" s="459"/>
      <c r="BU23" s="460"/>
      <c r="BV23" s="458">
        <v>3685942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167</v>
      </c>
      <c r="F24" s="415"/>
      <c r="G24" s="415"/>
      <c r="H24" s="415"/>
      <c r="I24" s="415"/>
      <c r="J24" s="415"/>
      <c r="K24" s="416"/>
      <c r="L24" s="411">
        <v>1</v>
      </c>
      <c r="M24" s="412"/>
      <c r="N24" s="412"/>
      <c r="O24" s="412"/>
      <c r="P24" s="413"/>
      <c r="Q24" s="411">
        <v>7000</v>
      </c>
      <c r="R24" s="412"/>
      <c r="S24" s="412"/>
      <c r="T24" s="412"/>
      <c r="U24" s="412"/>
      <c r="V24" s="413"/>
      <c r="W24" s="501"/>
      <c r="X24" s="438"/>
      <c r="Y24" s="439"/>
      <c r="Z24" s="414" t="s">
        <v>168</v>
      </c>
      <c r="AA24" s="415"/>
      <c r="AB24" s="415"/>
      <c r="AC24" s="415"/>
      <c r="AD24" s="415"/>
      <c r="AE24" s="415"/>
      <c r="AF24" s="415"/>
      <c r="AG24" s="416"/>
      <c r="AH24" s="411">
        <v>77</v>
      </c>
      <c r="AI24" s="412"/>
      <c r="AJ24" s="412"/>
      <c r="AK24" s="412"/>
      <c r="AL24" s="413"/>
      <c r="AM24" s="411">
        <v>220143</v>
      </c>
      <c r="AN24" s="412"/>
      <c r="AO24" s="412"/>
      <c r="AP24" s="412"/>
      <c r="AQ24" s="412"/>
      <c r="AR24" s="413"/>
      <c r="AS24" s="411">
        <v>2859</v>
      </c>
      <c r="AT24" s="412"/>
      <c r="AU24" s="412"/>
      <c r="AV24" s="412"/>
      <c r="AW24" s="412"/>
      <c r="AX24" s="471"/>
      <c r="AY24" s="431" t="s">
        <v>169</v>
      </c>
      <c r="AZ24" s="432"/>
      <c r="BA24" s="432"/>
      <c r="BB24" s="432"/>
      <c r="BC24" s="432"/>
      <c r="BD24" s="432"/>
      <c r="BE24" s="432"/>
      <c r="BF24" s="432"/>
      <c r="BG24" s="432"/>
      <c r="BH24" s="432"/>
      <c r="BI24" s="432"/>
      <c r="BJ24" s="432"/>
      <c r="BK24" s="432"/>
      <c r="BL24" s="432"/>
      <c r="BM24" s="433"/>
      <c r="BN24" s="458">
        <v>2378060</v>
      </c>
      <c r="BO24" s="459"/>
      <c r="BP24" s="459"/>
      <c r="BQ24" s="459"/>
      <c r="BR24" s="459"/>
      <c r="BS24" s="459"/>
      <c r="BT24" s="459"/>
      <c r="BU24" s="460"/>
      <c r="BV24" s="458">
        <v>2235447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170</v>
      </c>
      <c r="F25" s="415"/>
      <c r="G25" s="415"/>
      <c r="H25" s="415"/>
      <c r="I25" s="415"/>
      <c r="J25" s="415"/>
      <c r="K25" s="416"/>
      <c r="L25" s="411">
        <v>1</v>
      </c>
      <c r="M25" s="412"/>
      <c r="N25" s="412"/>
      <c r="O25" s="412"/>
      <c r="P25" s="413"/>
      <c r="Q25" s="411">
        <v>5700</v>
      </c>
      <c r="R25" s="412"/>
      <c r="S25" s="412"/>
      <c r="T25" s="412"/>
      <c r="U25" s="412"/>
      <c r="V25" s="413"/>
      <c r="W25" s="501"/>
      <c r="X25" s="438"/>
      <c r="Y25" s="439"/>
      <c r="Z25" s="414" t="s">
        <v>171</v>
      </c>
      <c r="AA25" s="415"/>
      <c r="AB25" s="415"/>
      <c r="AC25" s="415"/>
      <c r="AD25" s="415"/>
      <c r="AE25" s="415"/>
      <c r="AF25" s="415"/>
      <c r="AG25" s="416"/>
      <c r="AH25" s="411" t="s">
        <v>134</v>
      </c>
      <c r="AI25" s="412"/>
      <c r="AJ25" s="412"/>
      <c r="AK25" s="412"/>
      <c r="AL25" s="413"/>
      <c r="AM25" s="411" t="s">
        <v>125</v>
      </c>
      <c r="AN25" s="412"/>
      <c r="AO25" s="412"/>
      <c r="AP25" s="412"/>
      <c r="AQ25" s="412"/>
      <c r="AR25" s="413"/>
      <c r="AS25" s="411" t="s">
        <v>125</v>
      </c>
      <c r="AT25" s="412"/>
      <c r="AU25" s="412"/>
      <c r="AV25" s="412"/>
      <c r="AW25" s="412"/>
      <c r="AX25" s="471"/>
      <c r="AY25" s="484" t="s">
        <v>172</v>
      </c>
      <c r="AZ25" s="485"/>
      <c r="BA25" s="485"/>
      <c r="BB25" s="485"/>
      <c r="BC25" s="485"/>
      <c r="BD25" s="485"/>
      <c r="BE25" s="485"/>
      <c r="BF25" s="485"/>
      <c r="BG25" s="485"/>
      <c r="BH25" s="485"/>
      <c r="BI25" s="485"/>
      <c r="BJ25" s="485"/>
      <c r="BK25" s="485"/>
      <c r="BL25" s="485"/>
      <c r="BM25" s="486"/>
      <c r="BN25" s="487">
        <v>3348320</v>
      </c>
      <c r="BO25" s="488"/>
      <c r="BP25" s="488"/>
      <c r="BQ25" s="488"/>
      <c r="BR25" s="488"/>
      <c r="BS25" s="488"/>
      <c r="BT25" s="488"/>
      <c r="BU25" s="489"/>
      <c r="BV25" s="487">
        <v>124300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173</v>
      </c>
      <c r="F26" s="415"/>
      <c r="G26" s="415"/>
      <c r="H26" s="415"/>
      <c r="I26" s="415"/>
      <c r="J26" s="415"/>
      <c r="K26" s="416"/>
      <c r="L26" s="411">
        <v>1</v>
      </c>
      <c r="M26" s="412"/>
      <c r="N26" s="412"/>
      <c r="O26" s="412"/>
      <c r="P26" s="413"/>
      <c r="Q26" s="411">
        <v>5230</v>
      </c>
      <c r="R26" s="412"/>
      <c r="S26" s="412"/>
      <c r="T26" s="412"/>
      <c r="U26" s="412"/>
      <c r="V26" s="413"/>
      <c r="W26" s="501"/>
      <c r="X26" s="438"/>
      <c r="Y26" s="439"/>
      <c r="Z26" s="414" t="s">
        <v>174</v>
      </c>
      <c r="AA26" s="469"/>
      <c r="AB26" s="469"/>
      <c r="AC26" s="469"/>
      <c r="AD26" s="469"/>
      <c r="AE26" s="469"/>
      <c r="AF26" s="469"/>
      <c r="AG26" s="470"/>
      <c r="AH26" s="411">
        <v>2</v>
      </c>
      <c r="AI26" s="412"/>
      <c r="AJ26" s="412"/>
      <c r="AK26" s="412"/>
      <c r="AL26" s="413"/>
      <c r="AM26" s="411" t="s">
        <v>175</v>
      </c>
      <c r="AN26" s="412"/>
      <c r="AO26" s="412"/>
      <c r="AP26" s="412"/>
      <c r="AQ26" s="412"/>
      <c r="AR26" s="413"/>
      <c r="AS26" s="411" t="s">
        <v>175</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134</v>
      </c>
      <c r="BO26" s="459"/>
      <c r="BP26" s="459"/>
      <c r="BQ26" s="459"/>
      <c r="BR26" s="459"/>
      <c r="BS26" s="459"/>
      <c r="BT26" s="459"/>
      <c r="BU26" s="460"/>
      <c r="BV26" s="458" t="s">
        <v>134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177</v>
      </c>
      <c r="F27" s="415"/>
      <c r="G27" s="415"/>
      <c r="H27" s="415"/>
      <c r="I27" s="415"/>
      <c r="J27" s="415"/>
      <c r="K27" s="416"/>
      <c r="L27" s="411">
        <v>1</v>
      </c>
      <c r="M27" s="412"/>
      <c r="N27" s="412"/>
      <c r="O27" s="412"/>
      <c r="P27" s="413"/>
      <c r="Q27" s="411">
        <v>2660</v>
      </c>
      <c r="R27" s="412"/>
      <c r="S27" s="412"/>
      <c r="T27" s="412"/>
      <c r="U27" s="412"/>
      <c r="V27" s="413"/>
      <c r="W27" s="501"/>
      <c r="X27" s="438"/>
      <c r="Y27" s="439"/>
      <c r="Z27" s="414" t="s">
        <v>178</v>
      </c>
      <c r="AA27" s="415"/>
      <c r="AB27" s="415"/>
      <c r="AC27" s="415"/>
      <c r="AD27" s="415"/>
      <c r="AE27" s="415"/>
      <c r="AF27" s="415"/>
      <c r="AG27" s="416"/>
      <c r="AH27" s="411">
        <v>6</v>
      </c>
      <c r="AI27" s="412"/>
      <c r="AJ27" s="412"/>
      <c r="AK27" s="412"/>
      <c r="AL27" s="413"/>
      <c r="AM27" s="411">
        <v>14052</v>
      </c>
      <c r="AN27" s="412"/>
      <c r="AO27" s="412"/>
      <c r="AP27" s="412"/>
      <c r="AQ27" s="412"/>
      <c r="AR27" s="413"/>
      <c r="AS27" s="411">
        <v>2342</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t="s">
        <v>134</v>
      </c>
      <c r="BO27" s="493"/>
      <c r="BP27" s="493"/>
      <c r="BQ27" s="493"/>
      <c r="BR27" s="493"/>
      <c r="BS27" s="493"/>
      <c r="BT27" s="493"/>
      <c r="BU27" s="494"/>
      <c r="BV27" s="492" t="s">
        <v>134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180</v>
      </c>
      <c r="F28" s="415"/>
      <c r="G28" s="415"/>
      <c r="H28" s="415"/>
      <c r="I28" s="415"/>
      <c r="J28" s="415"/>
      <c r="K28" s="416"/>
      <c r="L28" s="411">
        <v>1</v>
      </c>
      <c r="M28" s="412"/>
      <c r="N28" s="412"/>
      <c r="O28" s="412"/>
      <c r="P28" s="413"/>
      <c r="Q28" s="411">
        <v>2210</v>
      </c>
      <c r="R28" s="412"/>
      <c r="S28" s="412"/>
      <c r="T28" s="412"/>
      <c r="U28" s="412"/>
      <c r="V28" s="413"/>
      <c r="W28" s="501"/>
      <c r="X28" s="438"/>
      <c r="Y28" s="439"/>
      <c r="Z28" s="414" t="s">
        <v>181</v>
      </c>
      <c r="AA28" s="415"/>
      <c r="AB28" s="415"/>
      <c r="AC28" s="415"/>
      <c r="AD28" s="415"/>
      <c r="AE28" s="415"/>
      <c r="AF28" s="415"/>
      <c r="AG28" s="416"/>
      <c r="AH28" s="411" t="s">
        <v>125</v>
      </c>
      <c r="AI28" s="412"/>
      <c r="AJ28" s="412"/>
      <c r="AK28" s="412"/>
      <c r="AL28" s="413"/>
      <c r="AM28" s="411" t="s">
        <v>134</v>
      </c>
      <c r="AN28" s="412"/>
      <c r="AO28" s="412"/>
      <c r="AP28" s="412"/>
      <c r="AQ28" s="412"/>
      <c r="AR28" s="413"/>
      <c r="AS28" s="411" t="s">
        <v>125</v>
      </c>
      <c r="AT28" s="412"/>
      <c r="AU28" s="412"/>
      <c r="AV28" s="412"/>
      <c r="AW28" s="412"/>
      <c r="AX28" s="471"/>
      <c r="AY28" s="475" t="s">
        <v>182</v>
      </c>
      <c r="AZ28" s="476"/>
      <c r="BA28" s="476"/>
      <c r="BB28" s="477"/>
      <c r="BC28" s="484" t="s">
        <v>47</v>
      </c>
      <c r="BD28" s="485"/>
      <c r="BE28" s="485"/>
      <c r="BF28" s="485"/>
      <c r="BG28" s="485"/>
      <c r="BH28" s="485"/>
      <c r="BI28" s="485"/>
      <c r="BJ28" s="485"/>
      <c r="BK28" s="485"/>
      <c r="BL28" s="485"/>
      <c r="BM28" s="486"/>
      <c r="BN28" s="487">
        <v>1751501</v>
      </c>
      <c r="BO28" s="488"/>
      <c r="BP28" s="488"/>
      <c r="BQ28" s="488"/>
      <c r="BR28" s="488"/>
      <c r="BS28" s="488"/>
      <c r="BT28" s="488"/>
      <c r="BU28" s="489"/>
      <c r="BV28" s="487">
        <v>1783662</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183</v>
      </c>
      <c r="F29" s="415"/>
      <c r="G29" s="415"/>
      <c r="H29" s="415"/>
      <c r="I29" s="415"/>
      <c r="J29" s="415"/>
      <c r="K29" s="416"/>
      <c r="L29" s="411">
        <v>8</v>
      </c>
      <c r="M29" s="412"/>
      <c r="N29" s="412"/>
      <c r="O29" s="412"/>
      <c r="P29" s="413"/>
      <c r="Q29" s="411">
        <v>2050</v>
      </c>
      <c r="R29" s="412"/>
      <c r="S29" s="412"/>
      <c r="T29" s="412"/>
      <c r="U29" s="412"/>
      <c r="V29" s="413"/>
      <c r="W29" s="502"/>
      <c r="X29" s="503"/>
      <c r="Y29" s="504"/>
      <c r="Z29" s="414" t="s">
        <v>184</v>
      </c>
      <c r="AA29" s="415"/>
      <c r="AB29" s="415"/>
      <c r="AC29" s="415"/>
      <c r="AD29" s="415"/>
      <c r="AE29" s="415"/>
      <c r="AF29" s="415"/>
      <c r="AG29" s="416"/>
      <c r="AH29" s="411">
        <v>83</v>
      </c>
      <c r="AI29" s="412"/>
      <c r="AJ29" s="412"/>
      <c r="AK29" s="412"/>
      <c r="AL29" s="413"/>
      <c r="AM29" s="411">
        <v>234195</v>
      </c>
      <c r="AN29" s="412"/>
      <c r="AO29" s="412"/>
      <c r="AP29" s="412"/>
      <c r="AQ29" s="412"/>
      <c r="AR29" s="413"/>
      <c r="AS29" s="411">
        <v>2822</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403239</v>
      </c>
      <c r="BO29" s="459"/>
      <c r="BP29" s="459"/>
      <c r="BQ29" s="459"/>
      <c r="BR29" s="459"/>
      <c r="BS29" s="459"/>
      <c r="BT29" s="459"/>
      <c r="BU29" s="460"/>
      <c r="BV29" s="458">
        <v>407754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95.1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3323327</v>
      </c>
      <c r="BO30" s="493"/>
      <c r="BP30" s="493"/>
      <c r="BQ30" s="493"/>
      <c r="BR30" s="493"/>
      <c r="BS30" s="493"/>
      <c r="BT30" s="493"/>
      <c r="BU30" s="494"/>
      <c r="BV30" s="492">
        <v>3292744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194</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193</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奈義町国民健康保険特別会計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奈義町上水道事業会計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IF('各会計、関係団体の財政状況及び健全化判断比率'!B35="","",'各会計、関係団体の財政状況及び健全化判断比率'!B35)</f>
        <v>奈義町分譲地造成特別会計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勝英衛生施設組合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奈義町介護保険特別会計（保険事業勘定）</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奈義町工業用水道事業会計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津山広域事務組合　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奈義町介護保険特別会計（サービス事業勘定）</v>
      </c>
      <c r="X36" s="407"/>
      <c r="Y36" s="407"/>
      <c r="Z36" s="407"/>
      <c r="AA36" s="407"/>
      <c r="AB36" s="407"/>
      <c r="AC36" s="407"/>
      <c r="AD36" s="407"/>
      <c r="AE36" s="407"/>
      <c r="AF36" s="407"/>
      <c r="AG36" s="407"/>
      <c r="AH36" s="407"/>
      <c r="AI36" s="407"/>
      <c r="AJ36" s="407"/>
      <c r="AK36" s="407"/>
      <c r="AL36" s="178"/>
      <c r="AM36" s="406">
        <f t="shared" si="0"/>
        <v>8</v>
      </c>
      <c r="AN36" s="406"/>
      <c r="AO36" s="407" t="str">
        <f>IF('各会計、関係団体の財政状況及び健全化判断比率'!B34="","",'各会計、関係団体の財政状況及び健全化判断比率'!B34)</f>
        <v>奈義町下水道事業会計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津山広域事務組合　ふるさと振興事業特別会計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奈義町後期高齢者医療特別会計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勝田郡老人福祉施設組合　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勝田郡老人福祉施設組合　訪問介護事業所会計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津山圏域資源循環施設組合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津山圏域消防組合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岡山県広域水道企業団</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岡山県後期高齢者医療広域連合一般会計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19</v>
      </c>
      <c r="BX43" s="406"/>
      <c r="BY43" s="407" t="str">
        <f>IF('各会計、関係団体の財政状況及び健全化判断比率'!B77="","",'各会計、関係団体の財政状況及び健全化判断比率'!B77)</f>
        <v>岡山県後期高齢者医療広域連合特別会計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l59KOQ5OID5QP5MsEv+S3ouiCwKgMwMUOum01amQ6ZwrmiVY66rUz1dESyEt+J4N6EPnmEhu4KobLfDJB/LrKg==" saltValue="qLGUhjsLMmRJWwRMnJvVY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K44" sqref="K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5" t="s">
        <v>558</v>
      </c>
      <c r="D34" s="1215"/>
      <c r="E34" s="1216"/>
      <c r="F34" s="32">
        <v>12.41</v>
      </c>
      <c r="G34" s="33">
        <v>21.52</v>
      </c>
      <c r="H34" s="33">
        <v>16.29</v>
      </c>
      <c r="I34" s="33">
        <v>10.99</v>
      </c>
      <c r="J34" s="34">
        <v>14.35</v>
      </c>
      <c r="K34" s="22"/>
      <c r="L34" s="22"/>
      <c r="M34" s="22"/>
      <c r="N34" s="22"/>
      <c r="O34" s="22"/>
      <c r="P34" s="22"/>
    </row>
    <row r="35" spans="1:16" ht="39" customHeight="1" x14ac:dyDescent="0.15">
      <c r="A35" s="22"/>
      <c r="B35" s="35"/>
      <c r="C35" s="1209" t="s">
        <v>559</v>
      </c>
      <c r="D35" s="1210"/>
      <c r="E35" s="1211"/>
      <c r="F35" s="36">
        <v>13.99</v>
      </c>
      <c r="G35" s="37">
        <v>13.93</v>
      </c>
      <c r="H35" s="37">
        <v>14.02</v>
      </c>
      <c r="I35" s="37">
        <v>13.82</v>
      </c>
      <c r="J35" s="38">
        <v>12.88</v>
      </c>
      <c r="K35" s="22"/>
      <c r="L35" s="22"/>
      <c r="M35" s="22"/>
      <c r="N35" s="22"/>
      <c r="O35" s="22"/>
      <c r="P35" s="22"/>
    </row>
    <row r="36" spans="1:16" ht="39" customHeight="1" x14ac:dyDescent="0.15">
      <c r="A36" s="22"/>
      <c r="B36" s="35"/>
      <c r="C36" s="1209" t="s">
        <v>560</v>
      </c>
      <c r="D36" s="1210"/>
      <c r="E36" s="1211"/>
      <c r="F36" s="36" t="s">
        <v>509</v>
      </c>
      <c r="G36" s="37" t="s">
        <v>509</v>
      </c>
      <c r="H36" s="37" t="s">
        <v>509</v>
      </c>
      <c r="I36" s="37">
        <v>5.35</v>
      </c>
      <c r="J36" s="38">
        <v>4.8499999999999996</v>
      </c>
      <c r="K36" s="22"/>
      <c r="L36" s="22"/>
      <c r="M36" s="22"/>
      <c r="N36" s="22"/>
      <c r="O36" s="22"/>
      <c r="P36" s="22"/>
    </row>
    <row r="37" spans="1:16" ht="39" customHeight="1" x14ac:dyDescent="0.15">
      <c r="A37" s="22"/>
      <c r="B37" s="35"/>
      <c r="C37" s="1209" t="s">
        <v>561</v>
      </c>
      <c r="D37" s="1210"/>
      <c r="E37" s="1211"/>
      <c r="F37" s="36">
        <v>1.65</v>
      </c>
      <c r="G37" s="37">
        <v>1.43</v>
      </c>
      <c r="H37" s="37">
        <v>0.76</v>
      </c>
      <c r="I37" s="37">
        <v>1.61</v>
      </c>
      <c r="J37" s="38">
        <v>2.61</v>
      </c>
      <c r="K37" s="22"/>
      <c r="L37" s="22"/>
      <c r="M37" s="22"/>
      <c r="N37" s="22"/>
      <c r="O37" s="22"/>
      <c r="P37" s="22"/>
    </row>
    <row r="38" spans="1:16" ht="39" customHeight="1" x14ac:dyDescent="0.15">
      <c r="A38" s="22"/>
      <c r="B38" s="35"/>
      <c r="C38" s="1209" t="s">
        <v>562</v>
      </c>
      <c r="D38" s="1210"/>
      <c r="E38" s="1211"/>
      <c r="F38" s="36">
        <v>2.2000000000000002</v>
      </c>
      <c r="G38" s="37">
        <v>2.33</v>
      </c>
      <c r="H38" s="37">
        <v>2.5099999999999998</v>
      </c>
      <c r="I38" s="37">
        <v>2.4900000000000002</v>
      </c>
      <c r="J38" s="38">
        <v>2.42</v>
      </c>
      <c r="K38" s="22"/>
      <c r="L38" s="22"/>
      <c r="M38" s="22"/>
      <c r="N38" s="22"/>
      <c r="O38" s="22"/>
      <c r="P38" s="22"/>
    </row>
    <row r="39" spans="1:16" ht="39" customHeight="1" x14ac:dyDescent="0.15">
      <c r="A39" s="22"/>
      <c r="B39" s="35"/>
      <c r="C39" s="1209" t="s">
        <v>563</v>
      </c>
      <c r="D39" s="1210"/>
      <c r="E39" s="1211"/>
      <c r="F39" s="36">
        <v>3.46</v>
      </c>
      <c r="G39" s="37">
        <v>2.73</v>
      </c>
      <c r="H39" s="37">
        <v>2.77</v>
      </c>
      <c r="I39" s="37">
        <v>2.15</v>
      </c>
      <c r="J39" s="38">
        <v>2.0299999999999998</v>
      </c>
      <c r="K39" s="22"/>
      <c r="L39" s="22"/>
      <c r="M39" s="22"/>
      <c r="N39" s="22"/>
      <c r="O39" s="22"/>
      <c r="P39" s="22"/>
    </row>
    <row r="40" spans="1:16" ht="39" customHeight="1" x14ac:dyDescent="0.15">
      <c r="A40" s="22"/>
      <c r="B40" s="35"/>
      <c r="C40" s="1209" t="s">
        <v>564</v>
      </c>
      <c r="D40" s="1210"/>
      <c r="E40" s="1211"/>
      <c r="F40" s="36">
        <v>4.55</v>
      </c>
      <c r="G40" s="37">
        <v>2.34</v>
      </c>
      <c r="H40" s="37">
        <v>1.97</v>
      </c>
      <c r="I40" s="37">
        <v>1.73</v>
      </c>
      <c r="J40" s="38">
        <v>1.72</v>
      </c>
      <c r="K40" s="22"/>
      <c r="L40" s="22"/>
      <c r="M40" s="22"/>
      <c r="N40" s="22"/>
      <c r="O40" s="22"/>
      <c r="P40" s="22"/>
    </row>
    <row r="41" spans="1:16" ht="39" customHeight="1" x14ac:dyDescent="0.15">
      <c r="A41" s="22"/>
      <c r="B41" s="35"/>
      <c r="C41" s="1209" t="s">
        <v>565</v>
      </c>
      <c r="D41" s="1210"/>
      <c r="E41" s="1211"/>
      <c r="F41" s="36">
        <v>0.22</v>
      </c>
      <c r="G41" s="37">
        <v>0.26</v>
      </c>
      <c r="H41" s="37">
        <v>0.22</v>
      </c>
      <c r="I41" s="37">
        <v>0.22</v>
      </c>
      <c r="J41" s="38">
        <v>0.12</v>
      </c>
      <c r="K41" s="22"/>
      <c r="L41" s="22"/>
      <c r="M41" s="22"/>
      <c r="N41" s="22"/>
      <c r="O41" s="22"/>
      <c r="P41" s="22"/>
    </row>
    <row r="42" spans="1:16" ht="39" customHeight="1" x14ac:dyDescent="0.15">
      <c r="A42" s="22"/>
      <c r="B42" s="39"/>
      <c r="C42" s="1209" t="s">
        <v>566</v>
      </c>
      <c r="D42" s="1210"/>
      <c r="E42" s="1211"/>
      <c r="F42" s="36" t="s">
        <v>509</v>
      </c>
      <c r="G42" s="37" t="s">
        <v>509</v>
      </c>
      <c r="H42" s="37" t="s">
        <v>509</v>
      </c>
      <c r="I42" s="37" t="s">
        <v>509</v>
      </c>
      <c r="J42" s="38" t="s">
        <v>509</v>
      </c>
      <c r="K42" s="22"/>
      <c r="L42" s="22"/>
      <c r="M42" s="22"/>
      <c r="N42" s="22"/>
      <c r="O42" s="22"/>
      <c r="P42" s="22"/>
    </row>
    <row r="43" spans="1:16" ht="39" customHeight="1" thickBot="1" x14ac:dyDescent="0.2">
      <c r="A43" s="22"/>
      <c r="B43" s="40"/>
      <c r="C43" s="1212" t="s">
        <v>567</v>
      </c>
      <c r="D43" s="1213"/>
      <c r="E43" s="1214"/>
      <c r="F43" s="41">
        <v>4.21</v>
      </c>
      <c r="G43" s="42">
        <v>4.38</v>
      </c>
      <c r="H43" s="42">
        <v>4.38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8WNLok/sIH9ThpAFWsK1GbIy2Fs9BGzYHtjm2FHUiw/MbKL/uVuJpU2YOW+OX4YteqF3IngZkOBQEe8KjpzLg==" saltValue="Ni5n8iphceyG2p93GZ4G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270</v>
      </c>
      <c r="L45" s="60">
        <v>320</v>
      </c>
      <c r="M45" s="60">
        <v>328</v>
      </c>
      <c r="N45" s="60">
        <v>340</v>
      </c>
      <c r="O45" s="61">
        <v>362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509</v>
      </c>
      <c r="L46" s="64" t="s">
        <v>509</v>
      </c>
      <c r="M46" s="64" t="s">
        <v>509</v>
      </c>
      <c r="N46" s="64" t="s">
        <v>509</v>
      </c>
      <c r="O46" s="65" t="s">
        <v>509</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509</v>
      </c>
      <c r="L47" s="64" t="s">
        <v>509</v>
      </c>
      <c r="M47" s="64" t="s">
        <v>509</v>
      </c>
      <c r="N47" s="64" t="s">
        <v>509</v>
      </c>
      <c r="O47" s="65" t="s">
        <v>509</v>
      </c>
      <c r="P47" s="48"/>
      <c r="Q47" s="48"/>
      <c r="R47" s="48"/>
      <c r="S47" s="48"/>
      <c r="T47" s="48"/>
      <c r="U47" s="48"/>
    </row>
    <row r="48" spans="1:21" ht="30.75" customHeight="1" x14ac:dyDescent="0.15">
      <c r="A48" s="48"/>
      <c r="B48" s="1237"/>
      <c r="C48" s="1238"/>
      <c r="D48" s="62"/>
      <c r="E48" s="1219" t="s">
        <v>15</v>
      </c>
      <c r="F48" s="1219"/>
      <c r="G48" s="1219"/>
      <c r="H48" s="1219"/>
      <c r="I48" s="1219"/>
      <c r="J48" s="1220"/>
      <c r="K48" s="63">
        <v>167</v>
      </c>
      <c r="L48" s="64">
        <v>179</v>
      </c>
      <c r="M48" s="64">
        <v>178</v>
      </c>
      <c r="N48" s="64">
        <v>200</v>
      </c>
      <c r="O48" s="65">
        <v>193</v>
      </c>
      <c r="P48" s="48"/>
      <c r="Q48" s="48"/>
      <c r="R48" s="48"/>
      <c r="S48" s="48"/>
      <c r="T48" s="48"/>
      <c r="U48" s="48"/>
    </row>
    <row r="49" spans="1:21" ht="30.75" customHeight="1" x14ac:dyDescent="0.15">
      <c r="A49" s="48"/>
      <c r="B49" s="1237"/>
      <c r="C49" s="1238"/>
      <c r="D49" s="62"/>
      <c r="E49" s="1219" t="s">
        <v>16</v>
      </c>
      <c r="F49" s="1219"/>
      <c r="G49" s="1219"/>
      <c r="H49" s="1219"/>
      <c r="I49" s="1219"/>
      <c r="J49" s="1220"/>
      <c r="K49" s="63">
        <v>24</v>
      </c>
      <c r="L49" s="64">
        <v>28</v>
      </c>
      <c r="M49" s="64">
        <v>41</v>
      </c>
      <c r="N49" s="64">
        <v>44</v>
      </c>
      <c r="O49" s="65">
        <v>44</v>
      </c>
      <c r="P49" s="48"/>
      <c r="Q49" s="48"/>
      <c r="R49" s="48"/>
      <c r="S49" s="48"/>
      <c r="T49" s="48"/>
      <c r="U49" s="48"/>
    </row>
    <row r="50" spans="1:21" ht="30.75" customHeight="1" x14ac:dyDescent="0.15">
      <c r="A50" s="48"/>
      <c r="B50" s="1237"/>
      <c r="C50" s="1238"/>
      <c r="D50" s="62"/>
      <c r="E50" s="1219" t="s">
        <v>17</v>
      </c>
      <c r="F50" s="1219"/>
      <c r="G50" s="1219"/>
      <c r="H50" s="1219"/>
      <c r="I50" s="1219"/>
      <c r="J50" s="1220"/>
      <c r="K50" s="63">
        <v>0</v>
      </c>
      <c r="L50" s="64">
        <v>0</v>
      </c>
      <c r="M50" s="64">
        <v>0</v>
      </c>
      <c r="N50" s="64">
        <v>0</v>
      </c>
      <c r="O50" s="65">
        <v>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509</v>
      </c>
      <c r="L51" s="64" t="s">
        <v>509</v>
      </c>
      <c r="M51" s="64" t="s">
        <v>509</v>
      </c>
      <c r="N51" s="64" t="s">
        <v>509</v>
      </c>
      <c r="O51" s="65" t="s">
        <v>509</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347</v>
      </c>
      <c r="L52" s="64">
        <v>375</v>
      </c>
      <c r="M52" s="64">
        <v>380</v>
      </c>
      <c r="N52" s="64">
        <v>388</v>
      </c>
      <c r="O52" s="65">
        <v>393</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114</v>
      </c>
      <c r="L53" s="69">
        <v>152</v>
      </c>
      <c r="M53" s="69">
        <v>167</v>
      </c>
      <c r="N53" s="69">
        <v>196</v>
      </c>
      <c r="O53" s="70">
        <v>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yMnpbmfOfxq6LE7nRwf2RXZTeigWu0NNNxydiRdnmsDrU01UrnkGK7GJYuzudPR+sx907I8kGVrVXo8URKDNQ==" saltValue="EjFOjf98mHYR/pE+HTiu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S44" sqref="S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5" t="s">
        <v>30</v>
      </c>
      <c r="C41" s="1256"/>
      <c r="D41" s="102"/>
      <c r="E41" s="1257" t="s">
        <v>31</v>
      </c>
      <c r="F41" s="1257"/>
      <c r="G41" s="1257"/>
      <c r="H41" s="1258"/>
      <c r="I41" s="358">
        <v>3551</v>
      </c>
      <c r="J41" s="359">
        <v>3780</v>
      </c>
      <c r="K41" s="359">
        <v>3678</v>
      </c>
      <c r="L41" s="359">
        <v>3773</v>
      </c>
      <c r="M41" s="360">
        <v>3578</v>
      </c>
    </row>
    <row r="42" spans="2:13" ht="27.75" customHeight="1" x14ac:dyDescent="0.15">
      <c r="B42" s="1245"/>
      <c r="C42" s="1246"/>
      <c r="D42" s="103"/>
      <c r="E42" s="1249" t="s">
        <v>32</v>
      </c>
      <c r="F42" s="1249"/>
      <c r="G42" s="1249"/>
      <c r="H42" s="1250"/>
      <c r="I42" s="361">
        <v>50</v>
      </c>
      <c r="J42" s="362">
        <v>41</v>
      </c>
      <c r="K42" s="362">
        <v>32</v>
      </c>
      <c r="L42" s="362">
        <v>24</v>
      </c>
      <c r="M42" s="363">
        <v>19</v>
      </c>
    </row>
    <row r="43" spans="2:13" ht="27.75" customHeight="1" x14ac:dyDescent="0.15">
      <c r="B43" s="1245"/>
      <c r="C43" s="1246"/>
      <c r="D43" s="103"/>
      <c r="E43" s="1249" t="s">
        <v>33</v>
      </c>
      <c r="F43" s="1249"/>
      <c r="G43" s="1249"/>
      <c r="H43" s="1250"/>
      <c r="I43" s="361">
        <v>2382</v>
      </c>
      <c r="J43" s="362">
        <v>2441</v>
      </c>
      <c r="K43" s="362">
        <v>2307</v>
      </c>
      <c r="L43" s="362">
        <v>2282</v>
      </c>
      <c r="M43" s="363">
        <v>2163</v>
      </c>
    </row>
    <row r="44" spans="2:13" ht="27.75" customHeight="1" x14ac:dyDescent="0.15">
      <c r="B44" s="1245"/>
      <c r="C44" s="1246"/>
      <c r="D44" s="103"/>
      <c r="E44" s="1249" t="s">
        <v>34</v>
      </c>
      <c r="F44" s="1249"/>
      <c r="G44" s="1249"/>
      <c r="H44" s="1250"/>
      <c r="I44" s="361">
        <v>431</v>
      </c>
      <c r="J44" s="362">
        <v>413</v>
      </c>
      <c r="K44" s="362">
        <v>379</v>
      </c>
      <c r="L44" s="362">
        <v>342</v>
      </c>
      <c r="M44" s="363">
        <v>320</v>
      </c>
    </row>
    <row r="45" spans="2:13" ht="27.75" customHeight="1" x14ac:dyDescent="0.15">
      <c r="B45" s="1245"/>
      <c r="C45" s="1246"/>
      <c r="D45" s="103"/>
      <c r="E45" s="1249" t="s">
        <v>35</v>
      </c>
      <c r="F45" s="1249"/>
      <c r="G45" s="1249"/>
      <c r="H45" s="1250"/>
      <c r="I45" s="361">
        <v>680</v>
      </c>
      <c r="J45" s="362">
        <v>674</v>
      </c>
      <c r="K45" s="362">
        <v>528</v>
      </c>
      <c r="L45" s="362">
        <v>668</v>
      </c>
      <c r="M45" s="363">
        <v>664</v>
      </c>
    </row>
    <row r="46" spans="2:13" ht="27.75" customHeight="1" x14ac:dyDescent="0.15">
      <c r="B46" s="1245"/>
      <c r="C46" s="1246"/>
      <c r="D46" s="104"/>
      <c r="E46" s="1249" t="s">
        <v>36</v>
      </c>
      <c r="F46" s="1249"/>
      <c r="G46" s="1249"/>
      <c r="H46" s="1250"/>
      <c r="I46" s="361" t="s">
        <v>509</v>
      </c>
      <c r="J46" s="362" t="s">
        <v>509</v>
      </c>
      <c r="K46" s="362" t="s">
        <v>509</v>
      </c>
      <c r="L46" s="362" t="s">
        <v>509</v>
      </c>
      <c r="M46" s="363" t="s">
        <v>509</v>
      </c>
    </row>
    <row r="47" spans="2:13" ht="27.75" customHeight="1" x14ac:dyDescent="0.15">
      <c r="B47" s="1245"/>
      <c r="C47" s="1246"/>
      <c r="D47" s="105"/>
      <c r="E47" s="1259" t="s">
        <v>37</v>
      </c>
      <c r="F47" s="1260"/>
      <c r="G47" s="1260"/>
      <c r="H47" s="1261"/>
      <c r="I47" s="361" t="s">
        <v>509</v>
      </c>
      <c r="J47" s="362" t="s">
        <v>509</v>
      </c>
      <c r="K47" s="362" t="s">
        <v>509</v>
      </c>
      <c r="L47" s="362" t="s">
        <v>509</v>
      </c>
      <c r="M47" s="363" t="s">
        <v>509</v>
      </c>
    </row>
    <row r="48" spans="2:13" ht="27.75" customHeight="1" x14ac:dyDescent="0.15">
      <c r="B48" s="1245"/>
      <c r="C48" s="1246"/>
      <c r="D48" s="103"/>
      <c r="E48" s="1249" t="s">
        <v>38</v>
      </c>
      <c r="F48" s="1249"/>
      <c r="G48" s="1249"/>
      <c r="H48" s="1250"/>
      <c r="I48" s="361" t="s">
        <v>509</v>
      </c>
      <c r="J48" s="362" t="s">
        <v>509</v>
      </c>
      <c r="K48" s="362" t="s">
        <v>509</v>
      </c>
      <c r="L48" s="362" t="s">
        <v>509</v>
      </c>
      <c r="M48" s="363" t="s">
        <v>509</v>
      </c>
    </row>
    <row r="49" spans="2:13" ht="27.75" customHeight="1" x14ac:dyDescent="0.15">
      <c r="B49" s="1247"/>
      <c r="C49" s="1248"/>
      <c r="D49" s="103"/>
      <c r="E49" s="1249" t="s">
        <v>39</v>
      </c>
      <c r="F49" s="1249"/>
      <c r="G49" s="1249"/>
      <c r="H49" s="1250"/>
      <c r="I49" s="361" t="s">
        <v>509</v>
      </c>
      <c r="J49" s="362" t="s">
        <v>509</v>
      </c>
      <c r="K49" s="362" t="s">
        <v>509</v>
      </c>
      <c r="L49" s="362" t="s">
        <v>509</v>
      </c>
      <c r="M49" s="363" t="s">
        <v>509</v>
      </c>
    </row>
    <row r="50" spans="2:13" ht="27.75" customHeight="1" x14ac:dyDescent="0.15">
      <c r="B50" s="1243" t="s">
        <v>40</v>
      </c>
      <c r="C50" s="1244"/>
      <c r="D50" s="106"/>
      <c r="E50" s="1249" t="s">
        <v>41</v>
      </c>
      <c r="F50" s="1249"/>
      <c r="G50" s="1249"/>
      <c r="H50" s="1250"/>
      <c r="I50" s="361">
        <v>4202</v>
      </c>
      <c r="J50" s="362">
        <v>4368</v>
      </c>
      <c r="K50" s="362">
        <v>5170</v>
      </c>
      <c r="L50" s="362">
        <v>5479</v>
      </c>
      <c r="M50" s="363">
        <v>5473</v>
      </c>
    </row>
    <row r="51" spans="2:13" ht="27.75" customHeight="1" x14ac:dyDescent="0.15">
      <c r="B51" s="1245"/>
      <c r="C51" s="1246"/>
      <c r="D51" s="103"/>
      <c r="E51" s="1249" t="s">
        <v>42</v>
      </c>
      <c r="F51" s="1249"/>
      <c r="G51" s="1249"/>
      <c r="H51" s="1250"/>
      <c r="I51" s="361" t="s">
        <v>509</v>
      </c>
      <c r="J51" s="362" t="s">
        <v>509</v>
      </c>
      <c r="K51" s="362" t="s">
        <v>509</v>
      </c>
      <c r="L51" s="362" t="s">
        <v>509</v>
      </c>
      <c r="M51" s="363" t="s">
        <v>509</v>
      </c>
    </row>
    <row r="52" spans="2:13" ht="27.75" customHeight="1" x14ac:dyDescent="0.15">
      <c r="B52" s="1247"/>
      <c r="C52" s="1248"/>
      <c r="D52" s="103"/>
      <c r="E52" s="1249" t="s">
        <v>43</v>
      </c>
      <c r="F52" s="1249"/>
      <c r="G52" s="1249"/>
      <c r="H52" s="1250"/>
      <c r="I52" s="361">
        <v>4024</v>
      </c>
      <c r="J52" s="362">
        <v>4129</v>
      </c>
      <c r="K52" s="362">
        <v>4095</v>
      </c>
      <c r="L52" s="362">
        <v>4055</v>
      </c>
      <c r="M52" s="363">
        <v>4431</v>
      </c>
    </row>
    <row r="53" spans="2:13" ht="27.75" customHeight="1" thickBot="1" x14ac:dyDescent="0.2">
      <c r="B53" s="1251" t="s">
        <v>21</v>
      </c>
      <c r="C53" s="1252"/>
      <c r="D53" s="107"/>
      <c r="E53" s="1253" t="s">
        <v>44</v>
      </c>
      <c r="F53" s="1253"/>
      <c r="G53" s="1253"/>
      <c r="H53" s="1254"/>
      <c r="I53" s="364">
        <v>-1132</v>
      </c>
      <c r="J53" s="365">
        <v>-1147</v>
      </c>
      <c r="K53" s="365">
        <v>-2340</v>
      </c>
      <c r="L53" s="365">
        <v>-2446</v>
      </c>
      <c r="M53" s="366">
        <v>-3159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UQ4PTFBmirJUQl3ECOAyzAjh95CdhToYKHzxJQ8xLZVoiopRWIBgmyf9kCSXBCPX9SWmvb0/KoZGNK/xuKJTg==" saltValue="yZXbg5vv1HJVNI1aahCC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1" sqref="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70" t="s">
        <v>47</v>
      </c>
      <c r="D55" s="1270"/>
      <c r="E55" s="1271"/>
      <c r="F55" s="119">
        <v>1732</v>
      </c>
      <c r="G55" s="119">
        <v>1784</v>
      </c>
      <c r="H55" s="120">
        <v>1752</v>
      </c>
    </row>
    <row r="56" spans="2:8" ht="52.5" customHeight="1" x14ac:dyDescent="0.15">
      <c r="B56" s="121"/>
      <c r="C56" s="1272" t="s">
        <v>48</v>
      </c>
      <c r="D56" s="1272"/>
      <c r="E56" s="1273"/>
      <c r="F56" s="122">
        <v>423</v>
      </c>
      <c r="G56" s="122">
        <v>408</v>
      </c>
      <c r="H56" s="123">
        <v>403</v>
      </c>
    </row>
    <row r="57" spans="2:8" ht="53.25" customHeight="1" x14ac:dyDescent="0.15">
      <c r="B57" s="121"/>
      <c r="C57" s="1274" t="s">
        <v>49</v>
      </c>
      <c r="D57" s="1274"/>
      <c r="E57" s="1275"/>
      <c r="F57" s="124">
        <v>3020</v>
      </c>
      <c r="G57" s="124">
        <v>3293</v>
      </c>
      <c r="H57" s="125">
        <v>3323</v>
      </c>
    </row>
    <row r="58" spans="2:8" ht="45.75" customHeight="1" x14ac:dyDescent="0.15">
      <c r="B58" s="126"/>
      <c r="C58" s="1262" t="s">
        <v>574</v>
      </c>
      <c r="D58" s="1263"/>
      <c r="E58" s="1264"/>
      <c r="F58" s="127">
        <v>1973</v>
      </c>
      <c r="G58" s="127">
        <v>2113</v>
      </c>
      <c r="H58" s="128">
        <v>2163</v>
      </c>
    </row>
    <row r="59" spans="2:8" ht="45.75" customHeight="1" x14ac:dyDescent="0.15">
      <c r="B59" s="126"/>
      <c r="C59" s="1262" t="s">
        <v>575</v>
      </c>
      <c r="D59" s="1263"/>
      <c r="E59" s="1264"/>
      <c r="F59" s="127">
        <v>280</v>
      </c>
      <c r="G59" s="127">
        <v>311</v>
      </c>
      <c r="H59" s="128">
        <v>341</v>
      </c>
    </row>
    <row r="60" spans="2:8" ht="45.75" customHeight="1" x14ac:dyDescent="0.15">
      <c r="B60" s="126"/>
      <c r="C60" s="1262" t="s">
        <v>576</v>
      </c>
      <c r="D60" s="1263"/>
      <c r="E60" s="1264"/>
      <c r="F60" s="127">
        <v>294</v>
      </c>
      <c r="G60" s="127">
        <v>287</v>
      </c>
      <c r="H60" s="128">
        <v>257</v>
      </c>
    </row>
    <row r="61" spans="2:8" ht="45.75" customHeight="1" x14ac:dyDescent="0.15">
      <c r="B61" s="126"/>
      <c r="C61" s="1262" t="s">
        <v>577</v>
      </c>
      <c r="D61" s="1263"/>
      <c r="E61" s="1264"/>
      <c r="F61" s="127">
        <v>145</v>
      </c>
      <c r="G61" s="127">
        <v>221</v>
      </c>
      <c r="H61" s="128">
        <v>164</v>
      </c>
    </row>
    <row r="62" spans="2:8" ht="45.75" customHeight="1" thickBot="1" x14ac:dyDescent="0.2">
      <c r="B62" s="129"/>
      <c r="C62" s="1265" t="s">
        <v>578</v>
      </c>
      <c r="D62" s="1266"/>
      <c r="E62" s="1267"/>
      <c r="F62" s="130">
        <v>162</v>
      </c>
      <c r="G62" s="130">
        <v>165</v>
      </c>
      <c r="H62" s="131">
        <v>151</v>
      </c>
    </row>
    <row r="63" spans="2:8" ht="52.5" customHeight="1" thickBot="1" x14ac:dyDescent="0.2">
      <c r="B63" s="132"/>
      <c r="C63" s="1268" t="s">
        <v>50</v>
      </c>
      <c r="D63" s="1268"/>
      <c r="E63" s="1269"/>
      <c r="F63" s="133">
        <v>5175</v>
      </c>
      <c r="G63" s="133">
        <v>5484</v>
      </c>
      <c r="H63" s="134">
        <v>5478</v>
      </c>
    </row>
    <row r="64" spans="2:8" x14ac:dyDescent="0.15"/>
  </sheetData>
  <sheetProtection algorithmName="SHA-512" hashValue="GSN/1IxC5eiOfY2XcMKAOvs4y+npi2kAPEOEnjl2JOoCK4+p0xRkIvprqzbpfMczpQtPT8G8uJRzGSrZycRp0Q==" saltValue="R/YDN4lpoliwTvxORYSY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B72F0-BAF4-430C-B791-8E2848C969E1}">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5"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5"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5"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5"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5"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5"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5"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5"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5"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5"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5"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5"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5"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5"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5"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5" x14ac:dyDescent="0.15">
      <c r="DD19" s="369"/>
      <c r="DE19" s="369"/>
    </row>
    <row r="20" spans="1:109" ht="13.5"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ht="13.5" x14ac:dyDescent="0.15">
      <c r="B23" s="375"/>
    </row>
    <row r="24" spans="1:109" ht="13.5" x14ac:dyDescent="0.15">
      <c r="B24" s="375"/>
    </row>
    <row r="25" spans="1:109" ht="13.5" x14ac:dyDescent="0.15">
      <c r="B25" s="375"/>
    </row>
    <row r="26" spans="1:109" ht="13.5" x14ac:dyDescent="0.15">
      <c r="B26" s="375"/>
    </row>
    <row r="27" spans="1:109" ht="13.5" x14ac:dyDescent="0.15">
      <c r="B27" s="375"/>
    </row>
    <row r="28" spans="1:109" ht="13.5" x14ac:dyDescent="0.15">
      <c r="B28" s="375"/>
    </row>
    <row r="29" spans="1:109" ht="13.5" x14ac:dyDescent="0.15">
      <c r="B29" s="375"/>
    </row>
    <row r="30" spans="1:109" ht="13.5" x14ac:dyDescent="0.15">
      <c r="B30" s="375"/>
    </row>
    <row r="31" spans="1:109" ht="13.5" x14ac:dyDescent="0.15">
      <c r="B31" s="375"/>
    </row>
    <row r="32" spans="1:109" ht="13.5" x14ac:dyDescent="0.15">
      <c r="B32" s="375"/>
    </row>
    <row r="33" spans="2:109" ht="13.5" x14ac:dyDescent="0.15">
      <c r="B33" s="375"/>
    </row>
    <row r="34" spans="2:109" ht="13.5" x14ac:dyDescent="0.15">
      <c r="B34" s="375"/>
    </row>
    <row r="35" spans="2:109" ht="13.5" x14ac:dyDescent="0.15">
      <c r="B35" s="375"/>
    </row>
    <row r="36" spans="2:109" ht="13.5" x14ac:dyDescent="0.15">
      <c r="B36" s="375"/>
    </row>
    <row r="37" spans="2:109" ht="13.5" x14ac:dyDescent="0.15">
      <c r="B37" s="375"/>
    </row>
    <row r="38" spans="2:109" ht="13.5" x14ac:dyDescent="0.15">
      <c r="B38" s="375"/>
    </row>
    <row r="39" spans="2:109" ht="13.5"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5" x14ac:dyDescent="0.15">
      <c r="B40" s="380"/>
      <c r="DD40" s="380"/>
      <c r="DE40" s="369"/>
    </row>
    <row r="41" spans="2:109" ht="17.25" x14ac:dyDescent="0.15">
      <c r="B41" s="381" t="s">
        <v>598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5" x14ac:dyDescent="0.15">
      <c r="B42" s="375"/>
      <c r="G42" s="382"/>
      <c r="I42" s="383"/>
      <c r="J42" s="383"/>
      <c r="K42" s="383"/>
      <c r="AM42" s="382"/>
      <c r="AN42" s="382" t="s">
        <v>599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7" t="s">
        <v>600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75"/>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75"/>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75"/>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75"/>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5" x14ac:dyDescent="0.15">
      <c r="B49" s="375"/>
      <c r="AN49" s="369" t="s">
        <v>601</v>
      </c>
    </row>
    <row r="50" spans="1:109" ht="13.5" x14ac:dyDescent="0.15">
      <c r="B50" s="375"/>
      <c r="G50" s="1282"/>
      <c r="H50" s="1282"/>
      <c r="I50" s="1282"/>
      <c r="J50" s="1282"/>
      <c r="K50" s="385"/>
      <c r="L50" s="385"/>
      <c r="M50" s="386"/>
      <c r="N50" s="386"/>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550</v>
      </c>
      <c r="BQ50" s="1278"/>
      <c r="BR50" s="1278"/>
      <c r="BS50" s="1278"/>
      <c r="BT50" s="1278"/>
      <c r="BU50" s="1278"/>
      <c r="BV50" s="1278"/>
      <c r="BW50" s="1278"/>
      <c r="BX50" s="1278" t="s">
        <v>551</v>
      </c>
      <c r="BY50" s="1278"/>
      <c r="BZ50" s="1278"/>
      <c r="CA50" s="1278"/>
      <c r="CB50" s="1278"/>
      <c r="CC50" s="1278"/>
      <c r="CD50" s="1278"/>
      <c r="CE50" s="1278"/>
      <c r="CF50" s="1278" t="s">
        <v>552</v>
      </c>
      <c r="CG50" s="1278"/>
      <c r="CH50" s="1278"/>
      <c r="CI50" s="1278"/>
      <c r="CJ50" s="1278"/>
      <c r="CK50" s="1278"/>
      <c r="CL50" s="1278"/>
      <c r="CM50" s="1278"/>
      <c r="CN50" s="1278" t="s">
        <v>553</v>
      </c>
      <c r="CO50" s="1278"/>
      <c r="CP50" s="1278"/>
      <c r="CQ50" s="1278"/>
      <c r="CR50" s="1278"/>
      <c r="CS50" s="1278"/>
      <c r="CT50" s="1278"/>
      <c r="CU50" s="1278"/>
      <c r="CV50" s="1278" t="s">
        <v>554</v>
      </c>
      <c r="CW50" s="1278"/>
      <c r="CX50" s="1278"/>
      <c r="CY50" s="1278"/>
      <c r="CZ50" s="1278"/>
      <c r="DA50" s="1278"/>
      <c r="DB50" s="1278"/>
      <c r="DC50" s="1278"/>
    </row>
    <row r="51" spans="1:109" ht="13.5" customHeight="1" x14ac:dyDescent="0.15">
      <c r="B51" s="375"/>
      <c r="G51" s="1287"/>
      <c r="H51" s="1287"/>
      <c r="I51" s="1296"/>
      <c r="J51" s="1296"/>
      <c r="K51" s="1283"/>
      <c r="L51" s="1283"/>
      <c r="M51" s="1283"/>
      <c r="N51" s="1283"/>
      <c r="AM51" s="384"/>
      <c r="AN51" s="1279" t="s">
        <v>602</v>
      </c>
      <c r="AO51" s="1279"/>
      <c r="AP51" s="1279"/>
      <c r="AQ51" s="1279"/>
      <c r="AR51" s="1279"/>
      <c r="AS51" s="1279"/>
      <c r="AT51" s="1279"/>
      <c r="AU51" s="1279"/>
      <c r="AV51" s="1279"/>
      <c r="AW51" s="1279"/>
      <c r="AX51" s="1279"/>
      <c r="AY51" s="1279"/>
      <c r="AZ51" s="1279"/>
      <c r="BA51" s="1279"/>
      <c r="BB51" s="1279" t="s">
        <v>603</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x14ac:dyDescent="0.15">
      <c r="B52" s="375"/>
      <c r="G52" s="1287"/>
      <c r="H52" s="1287"/>
      <c r="I52" s="1296"/>
      <c r="J52" s="1296"/>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3"/>
      <c r="B53" s="375"/>
      <c r="G53" s="1287"/>
      <c r="H53" s="1287"/>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604</v>
      </c>
      <c r="BC53" s="1279"/>
      <c r="BD53" s="1279"/>
      <c r="BE53" s="1279"/>
      <c r="BF53" s="1279"/>
      <c r="BG53" s="1279"/>
      <c r="BH53" s="1279"/>
      <c r="BI53" s="1279"/>
      <c r="BJ53" s="1279"/>
      <c r="BK53" s="1279"/>
      <c r="BL53" s="1279"/>
      <c r="BM53" s="1279"/>
      <c r="BN53" s="1279"/>
      <c r="BO53" s="1279"/>
      <c r="BP53" s="1276">
        <v>69</v>
      </c>
      <c r="BQ53" s="1276"/>
      <c r="BR53" s="1276"/>
      <c r="BS53" s="1276"/>
      <c r="BT53" s="1276"/>
      <c r="BU53" s="1276"/>
      <c r="BV53" s="1276"/>
      <c r="BW53" s="1276"/>
      <c r="BX53" s="1276">
        <v>70.7</v>
      </c>
      <c r="BY53" s="1276"/>
      <c r="BZ53" s="1276"/>
      <c r="CA53" s="1276"/>
      <c r="CB53" s="1276"/>
      <c r="CC53" s="1276"/>
      <c r="CD53" s="1276"/>
      <c r="CE53" s="1276"/>
      <c r="CF53" s="1276">
        <v>72.3</v>
      </c>
      <c r="CG53" s="1276"/>
      <c r="CH53" s="1276"/>
      <c r="CI53" s="1276"/>
      <c r="CJ53" s="1276"/>
      <c r="CK53" s="1276"/>
      <c r="CL53" s="1276"/>
      <c r="CM53" s="1276"/>
      <c r="CN53" s="1276">
        <v>72.400000000000006</v>
      </c>
      <c r="CO53" s="1276"/>
      <c r="CP53" s="1276"/>
      <c r="CQ53" s="1276"/>
      <c r="CR53" s="1276"/>
      <c r="CS53" s="1276"/>
      <c r="CT53" s="1276"/>
      <c r="CU53" s="1276"/>
      <c r="CV53" s="1276">
        <v>72.400000000000006</v>
      </c>
      <c r="CW53" s="1276"/>
      <c r="CX53" s="1276"/>
      <c r="CY53" s="1276"/>
      <c r="CZ53" s="1276"/>
      <c r="DA53" s="1276"/>
      <c r="DB53" s="1276"/>
      <c r="DC53" s="1276"/>
    </row>
    <row r="54" spans="1:109" ht="13.5" x14ac:dyDescent="0.15">
      <c r="A54" s="383"/>
      <c r="B54" s="375"/>
      <c r="G54" s="1287"/>
      <c r="H54" s="1287"/>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3"/>
      <c r="B55" s="375"/>
      <c r="G55" s="1282"/>
      <c r="H55" s="1282"/>
      <c r="I55" s="1282"/>
      <c r="J55" s="1282"/>
      <c r="K55" s="1283"/>
      <c r="L55" s="1283"/>
      <c r="M55" s="1283"/>
      <c r="N55" s="1283"/>
      <c r="AN55" s="1278" t="s">
        <v>605</v>
      </c>
      <c r="AO55" s="1278"/>
      <c r="AP55" s="1278"/>
      <c r="AQ55" s="1278"/>
      <c r="AR55" s="1278"/>
      <c r="AS55" s="1278"/>
      <c r="AT55" s="1278"/>
      <c r="AU55" s="1278"/>
      <c r="AV55" s="1278"/>
      <c r="AW55" s="1278"/>
      <c r="AX55" s="1278"/>
      <c r="AY55" s="1278"/>
      <c r="AZ55" s="1278"/>
      <c r="BA55" s="1278"/>
      <c r="BB55" s="1279" t="s">
        <v>603</v>
      </c>
      <c r="BC55" s="1279"/>
      <c r="BD55" s="1279"/>
      <c r="BE55" s="1279"/>
      <c r="BF55" s="1279"/>
      <c r="BG55" s="1279"/>
      <c r="BH55" s="1279"/>
      <c r="BI55" s="1279"/>
      <c r="BJ55" s="1279"/>
      <c r="BK55" s="1279"/>
      <c r="BL55" s="1279"/>
      <c r="BM55" s="1279"/>
      <c r="BN55" s="1279"/>
      <c r="BO55" s="1279"/>
      <c r="BP55" s="1276">
        <v>23.4</v>
      </c>
      <c r="BQ55" s="1276"/>
      <c r="BR55" s="1276"/>
      <c r="BS55" s="1276"/>
      <c r="BT55" s="1276"/>
      <c r="BU55" s="1276"/>
      <c r="BV55" s="1276"/>
      <c r="BW55" s="1276"/>
      <c r="BX55" s="1276">
        <v>7.6</v>
      </c>
      <c r="BY55" s="1276"/>
      <c r="BZ55" s="1276"/>
      <c r="CA55" s="1276"/>
      <c r="CB55" s="1276"/>
      <c r="CC55" s="1276"/>
      <c r="CD55" s="1276"/>
      <c r="CE55" s="1276"/>
      <c r="CF55" s="1276">
        <v>3</v>
      </c>
      <c r="CG55" s="1276"/>
      <c r="CH55" s="1276"/>
      <c r="CI55" s="1276"/>
      <c r="CJ55" s="1276"/>
      <c r="CK55" s="1276"/>
      <c r="CL55" s="1276"/>
      <c r="CM55" s="1276"/>
      <c r="CN55" s="1276">
        <v>3.4</v>
      </c>
      <c r="CO55" s="1276"/>
      <c r="CP55" s="1276"/>
      <c r="CQ55" s="1276"/>
      <c r="CR55" s="1276"/>
      <c r="CS55" s="1276"/>
      <c r="CT55" s="1276"/>
      <c r="CU55" s="1276"/>
      <c r="CV55" s="1276">
        <v>0</v>
      </c>
      <c r="CW55" s="1276"/>
      <c r="CX55" s="1276"/>
      <c r="CY55" s="1276"/>
      <c r="CZ55" s="1276"/>
      <c r="DA55" s="1276"/>
      <c r="DB55" s="1276"/>
      <c r="DC55" s="1276"/>
    </row>
    <row r="56" spans="1:109" ht="13.5" x14ac:dyDescent="0.15">
      <c r="A56" s="383"/>
      <c r="B56" s="375"/>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5" x14ac:dyDescent="0.15">
      <c r="B57" s="387"/>
      <c r="G57" s="1282"/>
      <c r="H57" s="1282"/>
      <c r="I57" s="1280"/>
      <c r="J57" s="1280"/>
      <c r="K57" s="1283"/>
      <c r="L57" s="1283"/>
      <c r="M57" s="1283"/>
      <c r="N57" s="1283"/>
      <c r="AM57" s="369"/>
      <c r="AN57" s="1278"/>
      <c r="AO57" s="1278"/>
      <c r="AP57" s="1278"/>
      <c r="AQ57" s="1278"/>
      <c r="AR57" s="1278"/>
      <c r="AS57" s="1278"/>
      <c r="AT57" s="1278"/>
      <c r="AU57" s="1278"/>
      <c r="AV57" s="1278"/>
      <c r="AW57" s="1278"/>
      <c r="AX57" s="1278"/>
      <c r="AY57" s="1278"/>
      <c r="AZ57" s="1278"/>
      <c r="BA57" s="1278"/>
      <c r="BB57" s="1279" t="s">
        <v>604</v>
      </c>
      <c r="BC57" s="1279"/>
      <c r="BD57" s="1279"/>
      <c r="BE57" s="1279"/>
      <c r="BF57" s="1279"/>
      <c r="BG57" s="1279"/>
      <c r="BH57" s="1279"/>
      <c r="BI57" s="1279"/>
      <c r="BJ57" s="1279"/>
      <c r="BK57" s="1279"/>
      <c r="BL57" s="1279"/>
      <c r="BM57" s="1279"/>
      <c r="BN57" s="1279"/>
      <c r="BO57" s="1279"/>
      <c r="BP57" s="1276">
        <v>59.2</v>
      </c>
      <c r="BQ57" s="1276"/>
      <c r="BR57" s="1276"/>
      <c r="BS57" s="1276"/>
      <c r="BT57" s="1276"/>
      <c r="BU57" s="1276"/>
      <c r="BV57" s="1276"/>
      <c r="BW57" s="1276"/>
      <c r="BX57" s="1276">
        <v>63.4</v>
      </c>
      <c r="BY57" s="1276"/>
      <c r="BZ57" s="1276"/>
      <c r="CA57" s="1276"/>
      <c r="CB57" s="1276"/>
      <c r="CC57" s="1276"/>
      <c r="CD57" s="1276"/>
      <c r="CE57" s="1276"/>
      <c r="CF57" s="1276">
        <v>63.3</v>
      </c>
      <c r="CG57" s="1276"/>
      <c r="CH57" s="1276"/>
      <c r="CI57" s="1276"/>
      <c r="CJ57" s="1276"/>
      <c r="CK57" s="1276"/>
      <c r="CL57" s="1276"/>
      <c r="CM57" s="1276"/>
      <c r="CN57" s="1276">
        <v>62.8</v>
      </c>
      <c r="CO57" s="1276"/>
      <c r="CP57" s="1276"/>
      <c r="CQ57" s="1276"/>
      <c r="CR57" s="1276"/>
      <c r="CS57" s="1276"/>
      <c r="CT57" s="1276"/>
      <c r="CU57" s="1276"/>
      <c r="CV57" s="1276">
        <v>66.3</v>
      </c>
      <c r="CW57" s="1276"/>
      <c r="CX57" s="1276"/>
      <c r="CY57" s="1276"/>
      <c r="CZ57" s="1276"/>
      <c r="DA57" s="1276"/>
      <c r="DB57" s="1276"/>
      <c r="DC57" s="1276"/>
      <c r="DD57" s="388"/>
      <c r="DE57" s="387"/>
    </row>
    <row r="58" spans="1:109" s="383" customFormat="1" ht="13.5" x14ac:dyDescent="0.15">
      <c r="A58" s="369"/>
      <c r="B58" s="387"/>
      <c r="G58" s="1282"/>
      <c r="H58" s="1282"/>
      <c r="I58" s="1280"/>
      <c r="J58" s="1280"/>
      <c r="K58" s="1283"/>
      <c r="L58" s="1283"/>
      <c r="M58" s="1283"/>
      <c r="N58" s="1283"/>
      <c r="AM58" s="369"/>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5"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5"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5"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5"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606</v>
      </c>
    </row>
    <row r="64" spans="1:109" ht="13.5" x14ac:dyDescent="0.15">
      <c r="B64" s="375"/>
      <c r="G64" s="382"/>
      <c r="I64" s="395"/>
      <c r="J64" s="395"/>
      <c r="K64" s="395"/>
      <c r="L64" s="395"/>
      <c r="M64" s="395"/>
      <c r="N64" s="396"/>
      <c r="AM64" s="382"/>
      <c r="AN64" s="382" t="s">
        <v>599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x14ac:dyDescent="0.15">
      <c r="B65" s="375"/>
      <c r="AN65" s="1297" t="s">
        <v>607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75"/>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75"/>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75"/>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75"/>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5" x14ac:dyDescent="0.15">
      <c r="B71" s="375"/>
      <c r="G71" s="400"/>
      <c r="I71" s="401"/>
      <c r="J71" s="398"/>
      <c r="K71" s="398"/>
      <c r="L71" s="399"/>
      <c r="M71" s="398"/>
      <c r="N71" s="399"/>
      <c r="AM71" s="400"/>
      <c r="AN71" s="369" t="s">
        <v>601</v>
      </c>
    </row>
    <row r="72" spans="2:107" ht="13.5" x14ac:dyDescent="0.15">
      <c r="B72" s="375"/>
      <c r="G72" s="1282"/>
      <c r="H72" s="1282"/>
      <c r="I72" s="1282"/>
      <c r="J72" s="1282"/>
      <c r="K72" s="385"/>
      <c r="L72" s="385"/>
      <c r="M72" s="386"/>
      <c r="N72" s="386"/>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550</v>
      </c>
      <c r="BQ72" s="1278"/>
      <c r="BR72" s="1278"/>
      <c r="BS72" s="1278"/>
      <c r="BT72" s="1278"/>
      <c r="BU72" s="1278"/>
      <c r="BV72" s="1278"/>
      <c r="BW72" s="1278"/>
      <c r="BX72" s="1278" t="s">
        <v>551</v>
      </c>
      <c r="BY72" s="1278"/>
      <c r="BZ72" s="1278"/>
      <c r="CA72" s="1278"/>
      <c r="CB72" s="1278"/>
      <c r="CC72" s="1278"/>
      <c r="CD72" s="1278"/>
      <c r="CE72" s="1278"/>
      <c r="CF72" s="1278" t="s">
        <v>552</v>
      </c>
      <c r="CG72" s="1278"/>
      <c r="CH72" s="1278"/>
      <c r="CI72" s="1278"/>
      <c r="CJ72" s="1278"/>
      <c r="CK72" s="1278"/>
      <c r="CL72" s="1278"/>
      <c r="CM72" s="1278"/>
      <c r="CN72" s="1278" t="s">
        <v>553</v>
      </c>
      <c r="CO72" s="1278"/>
      <c r="CP72" s="1278"/>
      <c r="CQ72" s="1278"/>
      <c r="CR72" s="1278"/>
      <c r="CS72" s="1278"/>
      <c r="CT72" s="1278"/>
      <c r="CU72" s="1278"/>
      <c r="CV72" s="1278" t="s">
        <v>554</v>
      </c>
      <c r="CW72" s="1278"/>
      <c r="CX72" s="1278"/>
      <c r="CY72" s="1278"/>
      <c r="CZ72" s="1278"/>
      <c r="DA72" s="1278"/>
      <c r="DB72" s="1278"/>
      <c r="DC72" s="1278"/>
    </row>
    <row r="73" spans="2:107" ht="13.5" x14ac:dyDescent="0.15">
      <c r="B73" s="375"/>
      <c r="G73" s="1287"/>
      <c r="H73" s="1287"/>
      <c r="I73" s="1287"/>
      <c r="J73" s="1287"/>
      <c r="K73" s="1277"/>
      <c r="L73" s="1277"/>
      <c r="M73" s="1277"/>
      <c r="N73" s="1277"/>
      <c r="AM73" s="384"/>
      <c r="AN73" s="1279" t="s">
        <v>602</v>
      </c>
      <c r="AO73" s="1279"/>
      <c r="AP73" s="1279"/>
      <c r="AQ73" s="1279"/>
      <c r="AR73" s="1279"/>
      <c r="AS73" s="1279"/>
      <c r="AT73" s="1279"/>
      <c r="AU73" s="1279"/>
      <c r="AV73" s="1279"/>
      <c r="AW73" s="1279"/>
      <c r="AX73" s="1279"/>
      <c r="AY73" s="1279"/>
      <c r="AZ73" s="1279"/>
      <c r="BA73" s="1279"/>
      <c r="BB73" s="1279" t="s">
        <v>603</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75"/>
      <c r="G74" s="1287"/>
      <c r="H74" s="1287"/>
      <c r="I74" s="1287"/>
      <c r="J74" s="1287"/>
      <c r="K74" s="1277"/>
      <c r="L74" s="1277"/>
      <c r="M74" s="1277"/>
      <c r="N74" s="1277"/>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75"/>
      <c r="G75" s="1287"/>
      <c r="H75" s="1287"/>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608</v>
      </c>
      <c r="BC75" s="1279"/>
      <c r="BD75" s="1279"/>
      <c r="BE75" s="1279"/>
      <c r="BF75" s="1279"/>
      <c r="BG75" s="1279"/>
      <c r="BH75" s="1279"/>
      <c r="BI75" s="1279"/>
      <c r="BJ75" s="1279"/>
      <c r="BK75" s="1279"/>
      <c r="BL75" s="1279"/>
      <c r="BM75" s="1279"/>
      <c r="BN75" s="1279"/>
      <c r="BO75" s="1279"/>
      <c r="BP75" s="1276">
        <v>4.8</v>
      </c>
      <c r="BQ75" s="1276"/>
      <c r="BR75" s="1276"/>
      <c r="BS75" s="1276"/>
      <c r="BT75" s="1276"/>
      <c r="BU75" s="1276"/>
      <c r="BV75" s="1276"/>
      <c r="BW75" s="1276"/>
      <c r="BX75" s="1276">
        <v>5.9</v>
      </c>
      <c r="BY75" s="1276"/>
      <c r="BZ75" s="1276"/>
      <c r="CA75" s="1276"/>
      <c r="CB75" s="1276"/>
      <c r="CC75" s="1276"/>
      <c r="CD75" s="1276"/>
      <c r="CE75" s="1276"/>
      <c r="CF75" s="1276">
        <v>6.8</v>
      </c>
      <c r="CG75" s="1276"/>
      <c r="CH75" s="1276"/>
      <c r="CI75" s="1276"/>
      <c r="CJ75" s="1276"/>
      <c r="CK75" s="1276"/>
      <c r="CL75" s="1276"/>
      <c r="CM75" s="1276"/>
      <c r="CN75" s="1276">
        <v>7.9</v>
      </c>
      <c r="CO75" s="1276"/>
      <c r="CP75" s="1276"/>
      <c r="CQ75" s="1276"/>
      <c r="CR75" s="1276"/>
      <c r="CS75" s="1276"/>
      <c r="CT75" s="1276"/>
      <c r="CU75" s="1276"/>
      <c r="CV75" s="1276">
        <v>8.1999999999999993</v>
      </c>
      <c r="CW75" s="1276"/>
      <c r="CX75" s="1276"/>
      <c r="CY75" s="1276"/>
      <c r="CZ75" s="1276"/>
      <c r="DA75" s="1276"/>
      <c r="DB75" s="1276"/>
      <c r="DC75" s="1276"/>
    </row>
    <row r="76" spans="2:107" ht="13.5" x14ac:dyDescent="0.15">
      <c r="B76" s="375"/>
      <c r="G76" s="1287"/>
      <c r="H76" s="1287"/>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75"/>
      <c r="G77" s="1282"/>
      <c r="H77" s="1282"/>
      <c r="I77" s="1282"/>
      <c r="J77" s="1282"/>
      <c r="K77" s="1277"/>
      <c r="L77" s="1277"/>
      <c r="M77" s="1277"/>
      <c r="N77" s="1277"/>
      <c r="AN77" s="1278" t="s">
        <v>605</v>
      </c>
      <c r="AO77" s="1278"/>
      <c r="AP77" s="1278"/>
      <c r="AQ77" s="1278"/>
      <c r="AR77" s="1278"/>
      <c r="AS77" s="1278"/>
      <c r="AT77" s="1278"/>
      <c r="AU77" s="1278"/>
      <c r="AV77" s="1278"/>
      <c r="AW77" s="1278"/>
      <c r="AX77" s="1278"/>
      <c r="AY77" s="1278"/>
      <c r="AZ77" s="1278"/>
      <c r="BA77" s="1278"/>
      <c r="BB77" s="1279" t="s">
        <v>603</v>
      </c>
      <c r="BC77" s="1279"/>
      <c r="BD77" s="1279"/>
      <c r="BE77" s="1279"/>
      <c r="BF77" s="1279"/>
      <c r="BG77" s="1279"/>
      <c r="BH77" s="1279"/>
      <c r="BI77" s="1279"/>
      <c r="BJ77" s="1279"/>
      <c r="BK77" s="1279"/>
      <c r="BL77" s="1279"/>
      <c r="BM77" s="1279"/>
      <c r="BN77" s="1279"/>
      <c r="BO77" s="1279"/>
      <c r="BP77" s="1276">
        <v>23.4</v>
      </c>
      <c r="BQ77" s="1276"/>
      <c r="BR77" s="1276"/>
      <c r="BS77" s="1276"/>
      <c r="BT77" s="1276"/>
      <c r="BU77" s="1276"/>
      <c r="BV77" s="1276"/>
      <c r="BW77" s="1276"/>
      <c r="BX77" s="1276">
        <v>7.6</v>
      </c>
      <c r="BY77" s="1276"/>
      <c r="BZ77" s="1276"/>
      <c r="CA77" s="1276"/>
      <c r="CB77" s="1276"/>
      <c r="CC77" s="1276"/>
      <c r="CD77" s="1276"/>
      <c r="CE77" s="1276"/>
      <c r="CF77" s="1276">
        <v>3</v>
      </c>
      <c r="CG77" s="1276"/>
      <c r="CH77" s="1276"/>
      <c r="CI77" s="1276"/>
      <c r="CJ77" s="1276"/>
      <c r="CK77" s="1276"/>
      <c r="CL77" s="1276"/>
      <c r="CM77" s="1276"/>
      <c r="CN77" s="1276">
        <v>3.4</v>
      </c>
      <c r="CO77" s="1276"/>
      <c r="CP77" s="1276"/>
      <c r="CQ77" s="1276"/>
      <c r="CR77" s="1276"/>
      <c r="CS77" s="1276"/>
      <c r="CT77" s="1276"/>
      <c r="CU77" s="1276"/>
      <c r="CV77" s="1276">
        <v>0</v>
      </c>
      <c r="CW77" s="1276"/>
      <c r="CX77" s="1276"/>
      <c r="CY77" s="1276"/>
      <c r="CZ77" s="1276"/>
      <c r="DA77" s="1276"/>
      <c r="DB77" s="1276"/>
      <c r="DC77" s="1276"/>
    </row>
    <row r="78" spans="2:107" ht="13.5" x14ac:dyDescent="0.15">
      <c r="B78" s="375"/>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75"/>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608</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8.6</v>
      </c>
      <c r="BY79" s="1276"/>
      <c r="BZ79" s="1276"/>
      <c r="CA79" s="1276"/>
      <c r="CB79" s="1276"/>
      <c r="CC79" s="1276"/>
      <c r="CD79" s="1276"/>
      <c r="CE79" s="1276"/>
      <c r="CF79" s="1276">
        <v>8.8000000000000007</v>
      </c>
      <c r="CG79" s="1276"/>
      <c r="CH79" s="1276"/>
      <c r="CI79" s="1276"/>
      <c r="CJ79" s="1276"/>
      <c r="CK79" s="1276"/>
      <c r="CL79" s="1276"/>
      <c r="CM79" s="1276"/>
      <c r="CN79" s="1276">
        <v>8.8000000000000007</v>
      </c>
      <c r="CO79" s="1276"/>
      <c r="CP79" s="1276"/>
      <c r="CQ79" s="1276"/>
      <c r="CR79" s="1276"/>
      <c r="CS79" s="1276"/>
      <c r="CT79" s="1276"/>
      <c r="CU79" s="1276"/>
      <c r="CV79" s="1276">
        <v>8</v>
      </c>
      <c r="CW79" s="1276"/>
      <c r="CX79" s="1276"/>
      <c r="CY79" s="1276"/>
      <c r="CZ79" s="1276"/>
      <c r="DA79" s="1276"/>
      <c r="DB79" s="1276"/>
      <c r="DC79" s="1276"/>
    </row>
    <row r="80" spans="2:107" ht="13.5" x14ac:dyDescent="0.15">
      <c r="B80" s="375"/>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5"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5" x14ac:dyDescent="0.15">
      <c r="DD84" s="369"/>
      <c r="DE84" s="369"/>
    </row>
    <row r="85" spans="2:109" ht="13.5" x14ac:dyDescent="0.15">
      <c r="DD85" s="369"/>
      <c r="DE85" s="369"/>
    </row>
  </sheetData>
  <sheetProtection algorithmName="SHA-512" hashValue="dMoyFz3xhIfTn22J7NHCiHqin2OqCND3/gDeOHTYZqyRw1ym/8N2+kTV0I/vQU+6oFZHElJtjJ9NaNF6tMQ1sw==" saltValue="sdJ1R360WxlYOwoxTuPi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0217B-02A2-43A9-A959-4D1FB4F89AC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497</v>
      </c>
    </row>
  </sheetData>
  <sheetProtection algorithmName="SHA-512" hashValue="tCBsLwtq7YVE0bXt6VnaO+Csc7iLzzya08QzaBu1i7+PgDI2kh6Kmo/d3lw8Jfq/CSxkU0+xwmnAELXhNZD0+w==" saltValue="+2Hflt3yVrzwYenc8Shl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B6A2B-DD10-4440-8F72-6C57788091F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497</v>
      </c>
    </row>
  </sheetData>
  <sheetProtection algorithmName="SHA-512" hashValue="xhq/6pffsybK+8FiZ00ktfhMpcg4arA5ya0ldisrM53ds+PsL2pN3YDjmM4TlKjgfaI/2peQ0HibpUQex3NpCA==" saltValue="pFqM/lwRuRdEbADfi5kE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547</v>
      </c>
      <c r="G2" s="148"/>
      <c r="H2" s="149"/>
    </row>
    <row r="3" spans="1:8" x14ac:dyDescent="0.15">
      <c r="A3" s="145" t="s">
        <v>540</v>
      </c>
      <c r="B3" s="150"/>
      <c r="C3" s="151"/>
      <c r="D3" s="152">
        <v>127862</v>
      </c>
      <c r="E3" s="153"/>
      <c r="F3" s="154">
        <v>116162</v>
      </c>
      <c r="G3" s="155"/>
      <c r="H3" s="156"/>
    </row>
    <row r="4" spans="1:8" x14ac:dyDescent="0.15">
      <c r="A4" s="157"/>
      <c r="B4" s="158"/>
      <c r="C4" s="159"/>
      <c r="D4" s="160">
        <v>55658</v>
      </c>
      <c r="E4" s="161"/>
      <c r="F4" s="162">
        <v>61562</v>
      </c>
      <c r="G4" s="163"/>
      <c r="H4" s="164"/>
    </row>
    <row r="5" spans="1:8" x14ac:dyDescent="0.15">
      <c r="A5" s="145" t="s">
        <v>542</v>
      </c>
      <c r="B5" s="150"/>
      <c r="C5" s="151"/>
      <c r="D5" s="152">
        <v>106183</v>
      </c>
      <c r="E5" s="153"/>
      <c r="F5" s="154">
        <v>121449</v>
      </c>
      <c r="G5" s="155"/>
      <c r="H5" s="156"/>
    </row>
    <row r="6" spans="1:8" x14ac:dyDescent="0.15">
      <c r="A6" s="157"/>
      <c r="B6" s="158"/>
      <c r="C6" s="159"/>
      <c r="D6" s="160">
        <v>93340</v>
      </c>
      <c r="E6" s="161"/>
      <c r="F6" s="162">
        <v>62922</v>
      </c>
      <c r="G6" s="163"/>
      <c r="H6" s="164"/>
    </row>
    <row r="7" spans="1:8" x14ac:dyDescent="0.15">
      <c r="A7" s="145" t="s">
        <v>543</v>
      </c>
      <c r="B7" s="150"/>
      <c r="C7" s="151"/>
      <c r="D7" s="152">
        <v>49284</v>
      </c>
      <c r="E7" s="153"/>
      <c r="F7" s="154">
        <v>145139</v>
      </c>
      <c r="G7" s="155"/>
      <c r="H7" s="156"/>
    </row>
    <row r="8" spans="1:8" x14ac:dyDescent="0.15">
      <c r="A8" s="157"/>
      <c r="B8" s="158"/>
      <c r="C8" s="159"/>
      <c r="D8" s="160">
        <v>34400</v>
      </c>
      <c r="E8" s="161"/>
      <c r="F8" s="162">
        <v>83762</v>
      </c>
      <c r="G8" s="163"/>
      <c r="H8" s="164"/>
    </row>
    <row r="9" spans="1:8" x14ac:dyDescent="0.15">
      <c r="A9" s="145" t="s">
        <v>544</v>
      </c>
      <c r="B9" s="150"/>
      <c r="C9" s="151"/>
      <c r="D9" s="152">
        <v>121200</v>
      </c>
      <c r="E9" s="153"/>
      <c r="F9" s="154">
        <v>125391</v>
      </c>
      <c r="G9" s="155"/>
      <c r="H9" s="156"/>
    </row>
    <row r="10" spans="1:8" x14ac:dyDescent="0.15">
      <c r="A10" s="157"/>
      <c r="B10" s="158"/>
      <c r="C10" s="159"/>
      <c r="D10" s="160">
        <v>88077</v>
      </c>
      <c r="E10" s="161"/>
      <c r="F10" s="162">
        <v>68516</v>
      </c>
      <c r="G10" s="163"/>
      <c r="H10" s="164"/>
    </row>
    <row r="11" spans="1:8" x14ac:dyDescent="0.15">
      <c r="A11" s="145" t="s">
        <v>545</v>
      </c>
      <c r="B11" s="150"/>
      <c r="C11" s="151"/>
      <c r="D11" s="152">
        <v>135830</v>
      </c>
      <c r="E11" s="153"/>
      <c r="F11" s="154">
        <v>122054</v>
      </c>
      <c r="G11" s="155"/>
      <c r="H11" s="156"/>
    </row>
    <row r="12" spans="1:8" x14ac:dyDescent="0.15">
      <c r="A12" s="157"/>
      <c r="B12" s="158"/>
      <c r="C12" s="165"/>
      <c r="D12" s="160">
        <v>94821</v>
      </c>
      <c r="E12" s="161"/>
      <c r="F12" s="162">
        <v>68298</v>
      </c>
      <c r="G12" s="163"/>
      <c r="H12" s="164"/>
    </row>
    <row r="13" spans="1:8" x14ac:dyDescent="0.15">
      <c r="A13" s="145"/>
      <c r="B13" s="150"/>
      <c r="C13" s="166"/>
      <c r="D13" s="167">
        <v>108072</v>
      </c>
      <c r="E13" s="168"/>
      <c r="F13" s="169">
        <v>126039</v>
      </c>
      <c r="G13" s="170"/>
      <c r="H13" s="156"/>
    </row>
    <row r="14" spans="1:8" x14ac:dyDescent="0.15">
      <c r="A14" s="157"/>
      <c r="B14" s="158"/>
      <c r="C14" s="159"/>
      <c r="D14" s="160">
        <v>73259</v>
      </c>
      <c r="E14" s="161"/>
      <c r="F14" s="162">
        <v>69012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15.68</v>
      </c>
      <c r="C19" s="171">
        <f>ROUND(VALUE(SUBSTITUTE(実質収支比率等に係る経年分析!G$48,"▲","-")),2)</f>
        <v>25.31</v>
      </c>
      <c r="D19" s="171">
        <f>ROUND(VALUE(SUBSTITUTE(実質収支比率等に係る経年分析!H$48,"▲","-")),2)</f>
        <v>18.46</v>
      </c>
      <c r="E19" s="171">
        <f>ROUND(VALUE(SUBSTITUTE(実質収支比率等に係る経年分析!I$48,"▲","-")),2)</f>
        <v>10.99</v>
      </c>
      <c r="F19" s="171">
        <f>ROUND(VALUE(SUBSTITUTE(実質収支比率等に係る経年分析!J$48,"▲","-")),2)</f>
        <v>14.35</v>
      </c>
    </row>
    <row r="20" spans="1:11" x14ac:dyDescent="0.15">
      <c r="A20" s="171" t="s">
        <v>54</v>
      </c>
      <c r="B20" s="171">
        <f>ROUND(VALUE(SUBSTITUTE(実質収支比率等に係る経年分析!F$47,"▲","-")),2)</f>
        <v>70.27</v>
      </c>
      <c r="C20" s="171">
        <f>ROUND(VALUE(SUBSTITUTE(実質収支比率等に係る経年分析!G$47,"▲","-")),2)</f>
        <v>69.41</v>
      </c>
      <c r="D20" s="171">
        <f>ROUND(VALUE(SUBSTITUTE(実質収支比率等に係る経年分析!H$47,"▲","-")),2)</f>
        <v>69.489999999999995</v>
      </c>
      <c r="E20" s="171">
        <f>ROUND(VALUE(SUBSTITUTE(実質収支比率等に係る経年分析!I$47,"▲","-")),2)</f>
        <v>66.97</v>
      </c>
      <c r="F20" s="171">
        <f>ROUND(VALUE(SUBSTITUTE(実質収支比率等に係る経年分析!J$47,"▲","-")),2)</f>
        <v>60.02</v>
      </c>
    </row>
    <row r="21" spans="1:11" x14ac:dyDescent="0.15">
      <c r="A21" s="171" t="s">
        <v>55</v>
      </c>
      <c r="B21" s="171">
        <f>IF(ISNUMBER(VALUE(SUBSTITUTE(実質収支比率等に係る経年分析!F$49,"▲","-"))),ROUND(VALUE(SUBSTITUTE(実質収支比率等に係る経年分析!F$49,"▲","-")),2),NA())</f>
        <v>-5.5</v>
      </c>
      <c r="C21" s="171">
        <f>IF(ISNUMBER(VALUE(SUBSTITUTE(実質収支比率等に係る経年分析!G$49,"▲","-"))),ROUND(VALUE(SUBSTITUTE(実質収支比率等に係る経年分析!G$49,"▲","-")),2),NA())</f>
        <v>10.75</v>
      </c>
      <c r="D21" s="171">
        <f>IF(ISNUMBER(VALUE(SUBSTITUTE(実質収支比率等に係る経年分析!H$49,"▲","-"))),ROUND(VALUE(SUBSTITUTE(実質収支比率等に係る経年分析!H$49,"▲","-")),2),NA())</f>
        <v>-6.61</v>
      </c>
      <c r="E21" s="171">
        <f>IF(ISNUMBER(VALUE(SUBSTITUTE(実質収支比率等に係る経年分析!I$49,"▲","-"))),ROUND(VALUE(SUBSTITUTE(実質収支比率等に係る経年分析!I$49,"▲","-")),2),NA())</f>
        <v>-4.3499999999999996</v>
      </c>
      <c r="F21" s="171">
        <f>IF(ISNUMBER(VALUE(SUBSTITUTE(実質収支比率等に係る経年分析!J$49,"▲","-"))),ROUND(VALUE(SUBSTITUTE(実質収支比率等に係る経年分析!J$49,"▲","-")),2),NA())</f>
        <v>9.59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4.21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4.38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4.38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奈義町後期高齢者医療特別会計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x14ac:dyDescent="0.15">
      <c r="A30" s="172" t="str">
        <f>IF(連結実質赤字比率に係る赤字・黒字の構成分析!C$40="",NA(),連結実質赤字比率に係る赤字・黒字の構成分析!C$40)</f>
        <v>奈義町国民健康保険特別会計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4.55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2.34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1.97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1.73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1.72</v>
      </c>
    </row>
    <row r="31" spans="1:11" x14ac:dyDescent="0.15">
      <c r="A31" s="172" t="str">
        <f>IF(連結実質赤字比率に係る赤字・黒字の構成分析!C$39="",NA(),連結実質赤字比率に係る赤字・黒字の構成分析!C$39)</f>
        <v>奈義町分譲地造成特別会計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3.46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2.73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2.77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2.15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2.0299999999999998</v>
      </c>
    </row>
    <row r="32" spans="1:11" x14ac:dyDescent="0.15">
      <c r="A32" s="172" t="str">
        <f>IF(連結実質赤字比率に係る赤字・黒字の構成分析!C$38="",NA(),連結実質赤字比率に係る赤字・黒字の構成分析!C$38)</f>
        <v>奈義町工業用水道事業会計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2.2000000000000002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2.33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2.5099999999999998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2.4900000000000002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2.42</v>
      </c>
    </row>
    <row r="33" spans="1:16" x14ac:dyDescent="0.15">
      <c r="A33" s="172" t="str">
        <f>IF(連結実質赤字比率に係る赤字・黒字の構成分析!C$37="",NA(),連結実質赤字比率に係る赤字・黒字の構成分析!C$37)</f>
        <v>奈義町介護保険特別会計（保険事業勘定）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2.61</v>
      </c>
    </row>
    <row r="34" spans="1:16" x14ac:dyDescent="0.15">
      <c r="A34" s="172" t="str">
        <f>IF(連結実質赤字比率に係る赤字・黒字の構成分析!C$36="",NA(),連結実質赤字比率に係る赤字・黒字の構成分析!C$36)</f>
        <v>奈義町下水道事業会計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5.35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4.8499999999999996</v>
      </c>
    </row>
    <row r="35" spans="1:16" x14ac:dyDescent="0.15">
      <c r="A35" s="172" t="str">
        <f>IF(連結実質赤字比率に係る赤字・黒字の構成分析!C$35="",NA(),連結実質赤字比率に係る赤字・黒字の構成分析!C$35)</f>
        <v>奈義町上水道事業会計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13.82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12.88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21.52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347</v>
      </c>
      <c r="E42" s="173"/>
      <c r="F42" s="173"/>
      <c r="G42" s="173">
        <f>'実質公債費比率（分子）の構造'!L$52</f>
        <v>375</v>
      </c>
      <c r="H42" s="173"/>
      <c r="I42" s="173"/>
      <c r="J42" s="173">
        <f>'実質公債費比率（分子）の構造'!M$52</f>
        <v>380</v>
      </c>
      <c r="K42" s="173"/>
      <c r="L42" s="173"/>
      <c r="M42" s="173">
        <f>'実質公債費比率（分子）の構造'!N$52</f>
        <v>388</v>
      </c>
      <c r="N42" s="173"/>
      <c r="O42" s="173"/>
      <c r="P42" s="173">
        <f>'実質公債費比率（分子）の構造'!O$52</f>
        <v>393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24</v>
      </c>
      <c r="C45" s="173"/>
      <c r="D45" s="173"/>
      <c r="E45" s="173">
        <f>'実質公債費比率（分子）の構造'!L$49</f>
        <v>28</v>
      </c>
      <c r="F45" s="173"/>
      <c r="G45" s="173"/>
      <c r="H45" s="173">
        <f>'実質公債費比率（分子）の構造'!M$49</f>
        <v>41</v>
      </c>
      <c r="I45" s="173"/>
      <c r="J45" s="173"/>
      <c r="K45" s="173">
        <f>'実質公債費比率（分子）の構造'!N$49</f>
        <v>44</v>
      </c>
      <c r="L45" s="173"/>
      <c r="M45" s="173"/>
      <c r="N45" s="173">
        <f>'実質公債費比率（分子）の構造'!O$49</f>
        <v>44</v>
      </c>
      <c r="O45" s="173"/>
      <c r="P45" s="173"/>
    </row>
    <row r="46" spans="1:16" x14ac:dyDescent="0.15">
      <c r="A46" s="173" t="s">
        <v>66</v>
      </c>
      <c r="B46" s="173">
        <f>'実質公債費比率（分子）の構造'!K$48</f>
        <v>167</v>
      </c>
      <c r="C46" s="173"/>
      <c r="D46" s="173"/>
      <c r="E46" s="173">
        <f>'実質公債費比率（分子）の構造'!L$48</f>
        <v>179</v>
      </c>
      <c r="F46" s="173"/>
      <c r="G46" s="173"/>
      <c r="H46" s="173">
        <f>'実質公債費比率（分子）の構造'!M$48</f>
        <v>178</v>
      </c>
      <c r="I46" s="173"/>
      <c r="J46" s="173"/>
      <c r="K46" s="173">
        <f>'実質公債費比率（分子）の構造'!N$48</f>
        <v>200</v>
      </c>
      <c r="L46" s="173"/>
      <c r="M46" s="173"/>
      <c r="N46" s="173">
        <f>'実質公債費比率（分子）の構造'!O$48</f>
        <v>193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270</v>
      </c>
      <c r="C49" s="173"/>
      <c r="D49" s="173"/>
      <c r="E49" s="173">
        <f>'実質公債費比率（分子）の構造'!L$45</f>
        <v>320</v>
      </c>
      <c r="F49" s="173"/>
      <c r="G49" s="173"/>
      <c r="H49" s="173">
        <f>'実質公債費比率（分子）の構造'!M$45</f>
        <v>328</v>
      </c>
      <c r="I49" s="173"/>
      <c r="J49" s="173"/>
      <c r="K49" s="173">
        <f>'実質公債費比率（分子）の構造'!N$45</f>
        <v>340</v>
      </c>
      <c r="L49" s="173"/>
      <c r="M49" s="173"/>
      <c r="N49" s="173">
        <f>'実質公債費比率（分子）の構造'!O$45</f>
        <v>362</v>
      </c>
      <c r="O49" s="173"/>
      <c r="P49" s="173"/>
    </row>
    <row r="50" spans="1:16" x14ac:dyDescent="0.15">
      <c r="A50" s="173" t="s">
        <v>70</v>
      </c>
      <c r="B50" s="173" t="e">
        <f>NA()</f>
        <v>#N/A</v>
      </c>
      <c r="C50" s="173">
        <f>IF(ISNUMBER('実質公債費比率（分子）の構造'!K$53),'実質公債費比率（分子）の構造'!K$53,NA())</f>
        <v>114</v>
      </c>
      <c r="D50" s="173" t="e">
        <f>NA()</f>
        <v>#N/A</v>
      </c>
      <c r="E50" s="173" t="e">
        <f>NA()</f>
        <v>#N/A</v>
      </c>
      <c r="F50" s="173">
        <f>IF(ISNUMBER('実質公債費比率（分子）の構造'!L$53),'実質公債費比率（分子）の構造'!L$53,NA())</f>
        <v>152</v>
      </c>
      <c r="G50" s="173" t="e">
        <f>NA()</f>
        <v>#N/A</v>
      </c>
      <c r="H50" s="173" t="e">
        <f>NA()</f>
        <v>#N/A</v>
      </c>
      <c r="I50" s="173">
        <f>IF(ISNUMBER('実質公債費比率（分子）の構造'!M$53),'実質公債費比率（分子）の構造'!M$53,NA())</f>
        <v>167</v>
      </c>
      <c r="J50" s="173" t="e">
        <f>NA()</f>
        <v>#N/A</v>
      </c>
      <c r="K50" s="173" t="e">
        <f>NA()</f>
        <v>#N/A</v>
      </c>
      <c r="L50" s="173">
        <f>IF(ISNUMBER('実質公債費比率（分子）の構造'!N$53),'実質公債費比率（分子）の構造'!N$53,NA())</f>
        <v>196</v>
      </c>
      <c r="M50" s="173" t="e">
        <f>NA()</f>
        <v>#N/A</v>
      </c>
      <c r="N50" s="173" t="e">
        <f>NA()</f>
        <v>#N/A</v>
      </c>
      <c r="O50" s="173">
        <f>IF(ISNUMBER('実質公債費比率（分子）の構造'!O$53),'実質公債費比率（分子）の構造'!O$53,NA())</f>
        <v>206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4024</v>
      </c>
      <c r="E56" s="172"/>
      <c r="F56" s="172"/>
      <c r="G56" s="172">
        <f>'将来負担比率（分子）の構造'!J$52</f>
        <v>4129</v>
      </c>
      <c r="H56" s="172"/>
      <c r="I56" s="172"/>
      <c r="J56" s="172">
        <f>'将来負担比率（分子）の構造'!K$52</f>
        <v>4095</v>
      </c>
      <c r="K56" s="172"/>
      <c r="L56" s="172"/>
      <c r="M56" s="172">
        <f>'将来負担比率（分子）の構造'!L$52</f>
        <v>4055</v>
      </c>
      <c r="N56" s="172"/>
      <c r="O56" s="172"/>
      <c r="P56" s="172">
        <f>'将来負担比率（分子）の構造'!M$52</f>
        <v>4431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4202</v>
      </c>
      <c r="E58" s="172"/>
      <c r="F58" s="172"/>
      <c r="G58" s="172">
        <f>'将来負担比率（分子）の構造'!J$50</f>
        <v>4368</v>
      </c>
      <c r="H58" s="172"/>
      <c r="I58" s="172"/>
      <c r="J58" s="172">
        <f>'将来負担比率（分子）の構造'!K$50</f>
        <v>5170</v>
      </c>
      <c r="K58" s="172"/>
      <c r="L58" s="172"/>
      <c r="M58" s="172">
        <f>'将来負担比率（分子）の構造'!L$50</f>
        <v>5479</v>
      </c>
      <c r="N58" s="172"/>
      <c r="O58" s="172"/>
      <c r="P58" s="172">
        <f>'将来負担比率（分子）の構造'!M$50</f>
        <v>5473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680</v>
      </c>
      <c r="C62" s="172"/>
      <c r="D62" s="172"/>
      <c r="E62" s="172">
        <f>'将来負担比率（分子）の構造'!J$45</f>
        <v>674</v>
      </c>
      <c r="F62" s="172"/>
      <c r="G62" s="172"/>
      <c r="H62" s="172">
        <f>'将来負担比率（分子）の構造'!K$45</f>
        <v>528</v>
      </c>
      <c r="I62" s="172"/>
      <c r="J62" s="172"/>
      <c r="K62" s="172">
        <f>'将来負担比率（分子）の構造'!L$45</f>
        <v>668</v>
      </c>
      <c r="L62" s="172"/>
      <c r="M62" s="172"/>
      <c r="N62" s="172">
        <f>'将来負担比率（分子）の構造'!M$45</f>
        <v>664</v>
      </c>
      <c r="O62" s="172"/>
      <c r="P62" s="172"/>
    </row>
    <row r="63" spans="1:16" x14ac:dyDescent="0.15">
      <c r="A63" s="172" t="s">
        <v>34</v>
      </c>
      <c r="B63" s="172">
        <f>'将来負担比率（分子）の構造'!I$44</f>
        <v>431</v>
      </c>
      <c r="C63" s="172"/>
      <c r="D63" s="172"/>
      <c r="E63" s="172">
        <f>'将来負担比率（分子）の構造'!J$44</f>
        <v>413</v>
      </c>
      <c r="F63" s="172"/>
      <c r="G63" s="172"/>
      <c r="H63" s="172">
        <f>'将来負担比率（分子）の構造'!K$44</f>
        <v>379</v>
      </c>
      <c r="I63" s="172"/>
      <c r="J63" s="172"/>
      <c r="K63" s="172">
        <f>'将来負担比率（分子）の構造'!L$44</f>
        <v>342</v>
      </c>
      <c r="L63" s="172"/>
      <c r="M63" s="172"/>
      <c r="N63" s="172">
        <f>'将来負担比率（分子）の構造'!M$44</f>
        <v>320</v>
      </c>
      <c r="O63" s="172"/>
      <c r="P63" s="172"/>
    </row>
    <row r="64" spans="1:16" x14ac:dyDescent="0.15">
      <c r="A64" s="172" t="s">
        <v>33</v>
      </c>
      <c r="B64" s="172">
        <f>'将来負担比率（分子）の構造'!I$43</f>
        <v>2382</v>
      </c>
      <c r="C64" s="172"/>
      <c r="D64" s="172"/>
      <c r="E64" s="172">
        <f>'将来負担比率（分子）の構造'!J$43</f>
        <v>2441</v>
      </c>
      <c r="F64" s="172"/>
      <c r="G64" s="172"/>
      <c r="H64" s="172">
        <f>'将来負担比率（分子）の構造'!K$43</f>
        <v>2307</v>
      </c>
      <c r="I64" s="172"/>
      <c r="J64" s="172"/>
      <c r="K64" s="172">
        <f>'将来負担比率（分子）の構造'!L$43</f>
        <v>2282</v>
      </c>
      <c r="L64" s="172"/>
      <c r="M64" s="172"/>
      <c r="N64" s="172">
        <f>'将来負担比率（分子）の構造'!M$43</f>
        <v>2163</v>
      </c>
      <c r="O64" s="172"/>
      <c r="P64" s="172"/>
    </row>
    <row r="65" spans="1:16" x14ac:dyDescent="0.15">
      <c r="A65" s="172" t="s">
        <v>32</v>
      </c>
      <c r="B65" s="172">
        <f>'将来負担比率（分子）の構造'!I$42</f>
        <v>50</v>
      </c>
      <c r="C65" s="172"/>
      <c r="D65" s="172"/>
      <c r="E65" s="172">
        <f>'将来負担比率（分子）の構造'!J$42</f>
        <v>41</v>
      </c>
      <c r="F65" s="172"/>
      <c r="G65" s="172"/>
      <c r="H65" s="172">
        <f>'将来負担比率（分子）の構造'!K$42</f>
        <v>32</v>
      </c>
      <c r="I65" s="172"/>
      <c r="J65" s="172"/>
      <c r="K65" s="172">
        <f>'将来負担比率（分子）の構造'!L$42</f>
        <v>24</v>
      </c>
      <c r="L65" s="172"/>
      <c r="M65" s="172"/>
      <c r="N65" s="172">
        <f>'将来負担比率（分子）の構造'!M$42</f>
        <v>19</v>
      </c>
      <c r="O65" s="172"/>
      <c r="P65" s="172"/>
    </row>
    <row r="66" spans="1:16" x14ac:dyDescent="0.15">
      <c r="A66" s="172" t="s">
        <v>31</v>
      </c>
      <c r="B66" s="172">
        <f>'将来負担比率（分子）の構造'!I$41</f>
        <v>3551</v>
      </c>
      <c r="C66" s="172"/>
      <c r="D66" s="172"/>
      <c r="E66" s="172">
        <f>'将来負担比率（分子）の構造'!J$41</f>
        <v>3780</v>
      </c>
      <c r="F66" s="172"/>
      <c r="G66" s="172"/>
      <c r="H66" s="172">
        <f>'将来負担比率（分子）の構造'!K$41</f>
        <v>3678</v>
      </c>
      <c r="I66" s="172"/>
      <c r="J66" s="172"/>
      <c r="K66" s="172">
        <f>'将来負担比率（分子）の構造'!L$41</f>
        <v>3773</v>
      </c>
      <c r="L66" s="172"/>
      <c r="M66" s="172"/>
      <c r="N66" s="172">
        <f>'将来負担比率（分子）の構造'!M$41</f>
        <v>3578</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1732</v>
      </c>
      <c r="C72" s="176">
        <f>基金残高に係る経年分析!G55</f>
        <v>1784</v>
      </c>
      <c r="D72" s="176">
        <f>基金残高に係る経年分析!H55</f>
        <v>1752</v>
      </c>
    </row>
    <row r="73" spans="1:16" x14ac:dyDescent="0.15">
      <c r="A73" s="175" t="s">
        <v>77</v>
      </c>
      <c r="B73" s="176">
        <f>基金残高に係る経年分析!F56</f>
        <v>423</v>
      </c>
      <c r="C73" s="176">
        <f>基金残高に係る経年分析!G56</f>
        <v>408</v>
      </c>
      <c r="D73" s="176">
        <f>基金残高に係る経年分析!H56</f>
        <v>403</v>
      </c>
    </row>
    <row r="74" spans="1:16" x14ac:dyDescent="0.15">
      <c r="A74" s="175" t="s">
        <v>78</v>
      </c>
      <c r="B74" s="176">
        <f>基金残高に係る経年分析!F57</f>
        <v>3020</v>
      </c>
      <c r="C74" s="176">
        <f>基金残高に係る経年分析!G57</f>
        <v>3293</v>
      </c>
      <c r="D74" s="176">
        <f>基金残高に係る経年分析!H57</f>
        <v>3323</v>
      </c>
    </row>
  </sheetData>
  <sheetProtection algorithmName="SHA-512" hashValue="TgM/+/ikCnYK5iAqy1xxB1Bz2pIJgXajBehgPjYMkPAKSCM15SvJRljwg7+Gb6o0aIdV1zkx/KOuUqF0KBlRPw==" saltValue="2YCWNfmkNOkjRVQ30VRki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223</v>
      </c>
      <c r="C5" s="732"/>
      <c r="D5" s="732"/>
      <c r="E5" s="732"/>
      <c r="F5" s="732"/>
      <c r="G5" s="732"/>
      <c r="H5" s="732"/>
      <c r="I5" s="732"/>
      <c r="J5" s="732"/>
      <c r="K5" s="732"/>
      <c r="L5" s="732"/>
      <c r="M5" s="732"/>
      <c r="N5" s="732"/>
      <c r="O5" s="732"/>
      <c r="P5" s="732"/>
      <c r="Q5" s="733"/>
      <c r="R5" s="717">
        <v>768363</v>
      </c>
      <c r="S5" s="718"/>
      <c r="T5" s="718"/>
      <c r="U5" s="718"/>
      <c r="V5" s="718"/>
      <c r="W5" s="718"/>
      <c r="X5" s="718"/>
      <c r="Y5" s="761"/>
      <c r="Z5" s="779">
        <v>13.7</v>
      </c>
      <c r="AA5" s="779"/>
      <c r="AB5" s="779"/>
      <c r="AC5" s="779"/>
      <c r="AD5" s="780">
        <v>768363</v>
      </c>
      <c r="AE5" s="780"/>
      <c r="AF5" s="780"/>
      <c r="AG5" s="780"/>
      <c r="AH5" s="780"/>
      <c r="AI5" s="780"/>
      <c r="AJ5" s="780"/>
      <c r="AK5" s="780"/>
      <c r="AL5" s="762">
        <v>26.3</v>
      </c>
      <c r="AM5" s="736"/>
      <c r="AN5" s="736"/>
      <c r="AO5" s="763"/>
      <c r="AP5" s="731" t="s">
        <v>224</v>
      </c>
      <c r="AQ5" s="732"/>
      <c r="AR5" s="732"/>
      <c r="AS5" s="732"/>
      <c r="AT5" s="732"/>
      <c r="AU5" s="732"/>
      <c r="AV5" s="732"/>
      <c r="AW5" s="732"/>
      <c r="AX5" s="732"/>
      <c r="AY5" s="732"/>
      <c r="AZ5" s="732"/>
      <c r="BA5" s="732"/>
      <c r="BB5" s="732"/>
      <c r="BC5" s="732"/>
      <c r="BD5" s="732"/>
      <c r="BE5" s="732"/>
      <c r="BF5" s="733"/>
      <c r="BG5" s="664">
        <v>768363</v>
      </c>
      <c r="BH5" s="665"/>
      <c r="BI5" s="665"/>
      <c r="BJ5" s="665"/>
      <c r="BK5" s="665"/>
      <c r="BL5" s="665"/>
      <c r="BM5" s="665"/>
      <c r="BN5" s="666"/>
      <c r="BO5" s="691">
        <v>100</v>
      </c>
      <c r="BP5" s="691"/>
      <c r="BQ5" s="691"/>
      <c r="BR5" s="691"/>
      <c r="BS5" s="692">
        <v>11332</v>
      </c>
      <c r="BT5" s="692"/>
      <c r="BU5" s="692"/>
      <c r="BV5" s="692"/>
      <c r="BW5" s="692"/>
      <c r="BX5" s="692"/>
      <c r="BY5" s="692"/>
      <c r="BZ5" s="692"/>
      <c r="CA5" s="692"/>
      <c r="CB5" s="759"/>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1" t="s">
        <v>228</v>
      </c>
      <c r="C6" s="662"/>
      <c r="D6" s="662"/>
      <c r="E6" s="662"/>
      <c r="F6" s="662"/>
      <c r="G6" s="662"/>
      <c r="H6" s="662"/>
      <c r="I6" s="662"/>
      <c r="J6" s="662"/>
      <c r="K6" s="662"/>
      <c r="L6" s="662"/>
      <c r="M6" s="662"/>
      <c r="N6" s="662"/>
      <c r="O6" s="662"/>
      <c r="P6" s="662"/>
      <c r="Q6" s="663"/>
      <c r="R6" s="664">
        <v>76739</v>
      </c>
      <c r="S6" s="665"/>
      <c r="T6" s="665"/>
      <c r="U6" s="665"/>
      <c r="V6" s="665"/>
      <c r="W6" s="665"/>
      <c r="X6" s="665"/>
      <c r="Y6" s="666"/>
      <c r="Z6" s="691">
        <v>1.4</v>
      </c>
      <c r="AA6" s="691"/>
      <c r="AB6" s="691"/>
      <c r="AC6" s="691"/>
      <c r="AD6" s="692">
        <v>76739</v>
      </c>
      <c r="AE6" s="692"/>
      <c r="AF6" s="692"/>
      <c r="AG6" s="692"/>
      <c r="AH6" s="692"/>
      <c r="AI6" s="692"/>
      <c r="AJ6" s="692"/>
      <c r="AK6" s="692"/>
      <c r="AL6" s="667">
        <v>2.6</v>
      </c>
      <c r="AM6" s="668"/>
      <c r="AN6" s="668"/>
      <c r="AO6" s="693"/>
      <c r="AP6" s="661" t="s">
        <v>229</v>
      </c>
      <c r="AQ6" s="662"/>
      <c r="AR6" s="662"/>
      <c r="AS6" s="662"/>
      <c r="AT6" s="662"/>
      <c r="AU6" s="662"/>
      <c r="AV6" s="662"/>
      <c r="AW6" s="662"/>
      <c r="AX6" s="662"/>
      <c r="AY6" s="662"/>
      <c r="AZ6" s="662"/>
      <c r="BA6" s="662"/>
      <c r="BB6" s="662"/>
      <c r="BC6" s="662"/>
      <c r="BD6" s="662"/>
      <c r="BE6" s="662"/>
      <c r="BF6" s="663"/>
      <c r="BG6" s="664">
        <v>768363</v>
      </c>
      <c r="BH6" s="665"/>
      <c r="BI6" s="665"/>
      <c r="BJ6" s="665"/>
      <c r="BK6" s="665"/>
      <c r="BL6" s="665"/>
      <c r="BM6" s="665"/>
      <c r="BN6" s="666"/>
      <c r="BO6" s="691">
        <v>100</v>
      </c>
      <c r="BP6" s="691"/>
      <c r="BQ6" s="691"/>
      <c r="BR6" s="691"/>
      <c r="BS6" s="692">
        <v>11332</v>
      </c>
      <c r="BT6" s="692"/>
      <c r="BU6" s="692"/>
      <c r="BV6" s="692"/>
      <c r="BW6" s="692"/>
      <c r="BX6" s="692"/>
      <c r="BY6" s="692"/>
      <c r="BZ6" s="692"/>
      <c r="CA6" s="692"/>
      <c r="CB6" s="759"/>
      <c r="CD6" s="720" t="s">
        <v>230</v>
      </c>
      <c r="CE6" s="721"/>
      <c r="CF6" s="721"/>
      <c r="CG6" s="721"/>
      <c r="CH6" s="721"/>
      <c r="CI6" s="721"/>
      <c r="CJ6" s="721"/>
      <c r="CK6" s="721"/>
      <c r="CL6" s="721"/>
      <c r="CM6" s="721"/>
      <c r="CN6" s="721"/>
      <c r="CO6" s="721"/>
      <c r="CP6" s="721"/>
      <c r="CQ6" s="722"/>
      <c r="CR6" s="664">
        <v>62117</v>
      </c>
      <c r="CS6" s="665"/>
      <c r="CT6" s="665"/>
      <c r="CU6" s="665"/>
      <c r="CV6" s="665"/>
      <c r="CW6" s="665"/>
      <c r="CX6" s="665"/>
      <c r="CY6" s="666"/>
      <c r="CZ6" s="762">
        <v>1.2</v>
      </c>
      <c r="DA6" s="736"/>
      <c r="DB6" s="736"/>
      <c r="DC6" s="765"/>
      <c r="DD6" s="670" t="s">
        <v>231</v>
      </c>
      <c r="DE6" s="665"/>
      <c r="DF6" s="665"/>
      <c r="DG6" s="665"/>
      <c r="DH6" s="665"/>
      <c r="DI6" s="665"/>
      <c r="DJ6" s="665"/>
      <c r="DK6" s="665"/>
      <c r="DL6" s="665"/>
      <c r="DM6" s="665"/>
      <c r="DN6" s="665"/>
      <c r="DO6" s="665"/>
      <c r="DP6" s="666"/>
      <c r="DQ6" s="670">
        <v>62117</v>
      </c>
      <c r="DR6" s="665"/>
      <c r="DS6" s="665"/>
      <c r="DT6" s="665"/>
      <c r="DU6" s="665"/>
      <c r="DV6" s="665"/>
      <c r="DW6" s="665"/>
      <c r="DX6" s="665"/>
      <c r="DY6" s="665"/>
      <c r="DZ6" s="665"/>
      <c r="EA6" s="665"/>
      <c r="EB6" s="665"/>
      <c r="EC6" s="705"/>
    </row>
    <row r="7" spans="2:143" ht="11.25" customHeight="1" x14ac:dyDescent="0.15">
      <c r="B7" s="661" t="s">
        <v>232</v>
      </c>
      <c r="C7" s="662"/>
      <c r="D7" s="662"/>
      <c r="E7" s="662"/>
      <c r="F7" s="662"/>
      <c r="G7" s="662"/>
      <c r="H7" s="662"/>
      <c r="I7" s="662"/>
      <c r="J7" s="662"/>
      <c r="K7" s="662"/>
      <c r="L7" s="662"/>
      <c r="M7" s="662"/>
      <c r="N7" s="662"/>
      <c r="O7" s="662"/>
      <c r="P7" s="662"/>
      <c r="Q7" s="663"/>
      <c r="R7" s="664">
        <v>493</v>
      </c>
      <c r="S7" s="665"/>
      <c r="T7" s="665"/>
      <c r="U7" s="665"/>
      <c r="V7" s="665"/>
      <c r="W7" s="665"/>
      <c r="X7" s="665"/>
      <c r="Y7" s="666"/>
      <c r="Z7" s="691">
        <v>0</v>
      </c>
      <c r="AA7" s="691"/>
      <c r="AB7" s="691"/>
      <c r="AC7" s="691"/>
      <c r="AD7" s="692">
        <v>493</v>
      </c>
      <c r="AE7" s="692"/>
      <c r="AF7" s="692"/>
      <c r="AG7" s="692"/>
      <c r="AH7" s="692"/>
      <c r="AI7" s="692"/>
      <c r="AJ7" s="692"/>
      <c r="AK7" s="692"/>
      <c r="AL7" s="667">
        <v>0</v>
      </c>
      <c r="AM7" s="668"/>
      <c r="AN7" s="668"/>
      <c r="AO7" s="693"/>
      <c r="AP7" s="661" t="s">
        <v>233</v>
      </c>
      <c r="AQ7" s="662"/>
      <c r="AR7" s="662"/>
      <c r="AS7" s="662"/>
      <c r="AT7" s="662"/>
      <c r="AU7" s="662"/>
      <c r="AV7" s="662"/>
      <c r="AW7" s="662"/>
      <c r="AX7" s="662"/>
      <c r="AY7" s="662"/>
      <c r="AZ7" s="662"/>
      <c r="BA7" s="662"/>
      <c r="BB7" s="662"/>
      <c r="BC7" s="662"/>
      <c r="BD7" s="662"/>
      <c r="BE7" s="662"/>
      <c r="BF7" s="663"/>
      <c r="BG7" s="664">
        <v>286638</v>
      </c>
      <c r="BH7" s="665"/>
      <c r="BI7" s="665"/>
      <c r="BJ7" s="665"/>
      <c r="BK7" s="665"/>
      <c r="BL7" s="665"/>
      <c r="BM7" s="665"/>
      <c r="BN7" s="666"/>
      <c r="BO7" s="691">
        <v>37.299999999999997</v>
      </c>
      <c r="BP7" s="691"/>
      <c r="BQ7" s="691"/>
      <c r="BR7" s="691"/>
      <c r="BS7" s="692">
        <v>11332</v>
      </c>
      <c r="BT7" s="692"/>
      <c r="BU7" s="692"/>
      <c r="BV7" s="692"/>
      <c r="BW7" s="692"/>
      <c r="BX7" s="692"/>
      <c r="BY7" s="692"/>
      <c r="BZ7" s="692"/>
      <c r="CA7" s="692"/>
      <c r="CB7" s="759"/>
      <c r="CD7" s="706" t="s">
        <v>234</v>
      </c>
      <c r="CE7" s="703"/>
      <c r="CF7" s="703"/>
      <c r="CG7" s="703"/>
      <c r="CH7" s="703"/>
      <c r="CI7" s="703"/>
      <c r="CJ7" s="703"/>
      <c r="CK7" s="703"/>
      <c r="CL7" s="703"/>
      <c r="CM7" s="703"/>
      <c r="CN7" s="703"/>
      <c r="CO7" s="703"/>
      <c r="CP7" s="703"/>
      <c r="CQ7" s="704"/>
      <c r="CR7" s="664">
        <v>1360219</v>
      </c>
      <c r="CS7" s="665"/>
      <c r="CT7" s="665"/>
      <c r="CU7" s="665"/>
      <c r="CV7" s="665"/>
      <c r="CW7" s="665"/>
      <c r="CX7" s="665"/>
      <c r="CY7" s="666"/>
      <c r="CZ7" s="691">
        <v>26.4</v>
      </c>
      <c r="DA7" s="691"/>
      <c r="DB7" s="691"/>
      <c r="DC7" s="691"/>
      <c r="DD7" s="670">
        <v>271681</v>
      </c>
      <c r="DE7" s="665"/>
      <c r="DF7" s="665"/>
      <c r="DG7" s="665"/>
      <c r="DH7" s="665"/>
      <c r="DI7" s="665"/>
      <c r="DJ7" s="665"/>
      <c r="DK7" s="665"/>
      <c r="DL7" s="665"/>
      <c r="DM7" s="665"/>
      <c r="DN7" s="665"/>
      <c r="DO7" s="665"/>
      <c r="DP7" s="666"/>
      <c r="DQ7" s="670">
        <v>884948</v>
      </c>
      <c r="DR7" s="665"/>
      <c r="DS7" s="665"/>
      <c r="DT7" s="665"/>
      <c r="DU7" s="665"/>
      <c r="DV7" s="665"/>
      <c r="DW7" s="665"/>
      <c r="DX7" s="665"/>
      <c r="DY7" s="665"/>
      <c r="DZ7" s="665"/>
      <c r="EA7" s="665"/>
      <c r="EB7" s="665"/>
      <c r="EC7" s="705"/>
    </row>
    <row r="8" spans="2:143" ht="11.25" customHeight="1" x14ac:dyDescent="0.15">
      <c r="B8" s="661" t="s">
        <v>235</v>
      </c>
      <c r="C8" s="662"/>
      <c r="D8" s="662"/>
      <c r="E8" s="662"/>
      <c r="F8" s="662"/>
      <c r="G8" s="662"/>
      <c r="H8" s="662"/>
      <c r="I8" s="662"/>
      <c r="J8" s="662"/>
      <c r="K8" s="662"/>
      <c r="L8" s="662"/>
      <c r="M8" s="662"/>
      <c r="N8" s="662"/>
      <c r="O8" s="662"/>
      <c r="P8" s="662"/>
      <c r="Q8" s="663"/>
      <c r="R8" s="664">
        <v>3055</v>
      </c>
      <c r="S8" s="665"/>
      <c r="T8" s="665"/>
      <c r="U8" s="665"/>
      <c r="V8" s="665"/>
      <c r="W8" s="665"/>
      <c r="X8" s="665"/>
      <c r="Y8" s="666"/>
      <c r="Z8" s="691">
        <v>0.1</v>
      </c>
      <c r="AA8" s="691"/>
      <c r="AB8" s="691"/>
      <c r="AC8" s="691"/>
      <c r="AD8" s="692">
        <v>3055</v>
      </c>
      <c r="AE8" s="692"/>
      <c r="AF8" s="692"/>
      <c r="AG8" s="692"/>
      <c r="AH8" s="692"/>
      <c r="AI8" s="692"/>
      <c r="AJ8" s="692"/>
      <c r="AK8" s="692"/>
      <c r="AL8" s="667">
        <v>0.1</v>
      </c>
      <c r="AM8" s="668"/>
      <c r="AN8" s="668"/>
      <c r="AO8" s="693"/>
      <c r="AP8" s="661" t="s">
        <v>236</v>
      </c>
      <c r="AQ8" s="662"/>
      <c r="AR8" s="662"/>
      <c r="AS8" s="662"/>
      <c r="AT8" s="662"/>
      <c r="AU8" s="662"/>
      <c r="AV8" s="662"/>
      <c r="AW8" s="662"/>
      <c r="AX8" s="662"/>
      <c r="AY8" s="662"/>
      <c r="AZ8" s="662"/>
      <c r="BA8" s="662"/>
      <c r="BB8" s="662"/>
      <c r="BC8" s="662"/>
      <c r="BD8" s="662"/>
      <c r="BE8" s="662"/>
      <c r="BF8" s="663"/>
      <c r="BG8" s="664">
        <v>10153</v>
      </c>
      <c r="BH8" s="665"/>
      <c r="BI8" s="665"/>
      <c r="BJ8" s="665"/>
      <c r="BK8" s="665"/>
      <c r="BL8" s="665"/>
      <c r="BM8" s="665"/>
      <c r="BN8" s="666"/>
      <c r="BO8" s="691">
        <v>1.3</v>
      </c>
      <c r="BP8" s="691"/>
      <c r="BQ8" s="691"/>
      <c r="BR8" s="691"/>
      <c r="BS8" s="692" t="s">
        <v>125</v>
      </c>
      <c r="BT8" s="692"/>
      <c r="BU8" s="692"/>
      <c r="BV8" s="692"/>
      <c r="BW8" s="692"/>
      <c r="BX8" s="692"/>
      <c r="BY8" s="692"/>
      <c r="BZ8" s="692"/>
      <c r="CA8" s="692"/>
      <c r="CB8" s="759"/>
      <c r="CD8" s="706" t="s">
        <v>237</v>
      </c>
      <c r="CE8" s="703"/>
      <c r="CF8" s="703"/>
      <c r="CG8" s="703"/>
      <c r="CH8" s="703"/>
      <c r="CI8" s="703"/>
      <c r="CJ8" s="703"/>
      <c r="CK8" s="703"/>
      <c r="CL8" s="703"/>
      <c r="CM8" s="703"/>
      <c r="CN8" s="703"/>
      <c r="CO8" s="703"/>
      <c r="CP8" s="703"/>
      <c r="CQ8" s="704"/>
      <c r="CR8" s="664">
        <v>1038481</v>
      </c>
      <c r="CS8" s="665"/>
      <c r="CT8" s="665"/>
      <c r="CU8" s="665"/>
      <c r="CV8" s="665"/>
      <c r="CW8" s="665"/>
      <c r="CX8" s="665"/>
      <c r="CY8" s="666"/>
      <c r="CZ8" s="691">
        <v>20.100000000000001</v>
      </c>
      <c r="DA8" s="691"/>
      <c r="DB8" s="691"/>
      <c r="DC8" s="691"/>
      <c r="DD8" s="670">
        <v>14232</v>
      </c>
      <c r="DE8" s="665"/>
      <c r="DF8" s="665"/>
      <c r="DG8" s="665"/>
      <c r="DH8" s="665"/>
      <c r="DI8" s="665"/>
      <c r="DJ8" s="665"/>
      <c r="DK8" s="665"/>
      <c r="DL8" s="665"/>
      <c r="DM8" s="665"/>
      <c r="DN8" s="665"/>
      <c r="DO8" s="665"/>
      <c r="DP8" s="666"/>
      <c r="DQ8" s="670">
        <v>520219</v>
      </c>
      <c r="DR8" s="665"/>
      <c r="DS8" s="665"/>
      <c r="DT8" s="665"/>
      <c r="DU8" s="665"/>
      <c r="DV8" s="665"/>
      <c r="DW8" s="665"/>
      <c r="DX8" s="665"/>
      <c r="DY8" s="665"/>
      <c r="DZ8" s="665"/>
      <c r="EA8" s="665"/>
      <c r="EB8" s="665"/>
      <c r="EC8" s="705"/>
    </row>
    <row r="9" spans="2:143" ht="11.25" customHeight="1" x14ac:dyDescent="0.15">
      <c r="B9" s="661" t="s">
        <v>238</v>
      </c>
      <c r="C9" s="662"/>
      <c r="D9" s="662"/>
      <c r="E9" s="662"/>
      <c r="F9" s="662"/>
      <c r="G9" s="662"/>
      <c r="H9" s="662"/>
      <c r="I9" s="662"/>
      <c r="J9" s="662"/>
      <c r="K9" s="662"/>
      <c r="L9" s="662"/>
      <c r="M9" s="662"/>
      <c r="N9" s="662"/>
      <c r="O9" s="662"/>
      <c r="P9" s="662"/>
      <c r="Q9" s="663"/>
      <c r="R9" s="664">
        <v>4636</v>
      </c>
      <c r="S9" s="665"/>
      <c r="T9" s="665"/>
      <c r="U9" s="665"/>
      <c r="V9" s="665"/>
      <c r="W9" s="665"/>
      <c r="X9" s="665"/>
      <c r="Y9" s="666"/>
      <c r="Z9" s="691">
        <v>0.1</v>
      </c>
      <c r="AA9" s="691"/>
      <c r="AB9" s="691"/>
      <c r="AC9" s="691"/>
      <c r="AD9" s="692">
        <v>4636</v>
      </c>
      <c r="AE9" s="692"/>
      <c r="AF9" s="692"/>
      <c r="AG9" s="692"/>
      <c r="AH9" s="692"/>
      <c r="AI9" s="692"/>
      <c r="AJ9" s="692"/>
      <c r="AK9" s="692"/>
      <c r="AL9" s="667">
        <v>0.2</v>
      </c>
      <c r="AM9" s="668"/>
      <c r="AN9" s="668"/>
      <c r="AO9" s="693"/>
      <c r="AP9" s="661" t="s">
        <v>239</v>
      </c>
      <c r="AQ9" s="662"/>
      <c r="AR9" s="662"/>
      <c r="AS9" s="662"/>
      <c r="AT9" s="662"/>
      <c r="AU9" s="662"/>
      <c r="AV9" s="662"/>
      <c r="AW9" s="662"/>
      <c r="AX9" s="662"/>
      <c r="AY9" s="662"/>
      <c r="AZ9" s="662"/>
      <c r="BA9" s="662"/>
      <c r="BB9" s="662"/>
      <c r="BC9" s="662"/>
      <c r="BD9" s="662"/>
      <c r="BE9" s="662"/>
      <c r="BF9" s="663"/>
      <c r="BG9" s="664">
        <v>216977</v>
      </c>
      <c r="BH9" s="665"/>
      <c r="BI9" s="665"/>
      <c r="BJ9" s="665"/>
      <c r="BK9" s="665"/>
      <c r="BL9" s="665"/>
      <c r="BM9" s="665"/>
      <c r="BN9" s="666"/>
      <c r="BO9" s="691">
        <v>28.2</v>
      </c>
      <c r="BP9" s="691"/>
      <c r="BQ9" s="691"/>
      <c r="BR9" s="691"/>
      <c r="BS9" s="692" t="s">
        <v>231</v>
      </c>
      <c r="BT9" s="692"/>
      <c r="BU9" s="692"/>
      <c r="BV9" s="692"/>
      <c r="BW9" s="692"/>
      <c r="BX9" s="692"/>
      <c r="BY9" s="692"/>
      <c r="BZ9" s="692"/>
      <c r="CA9" s="692"/>
      <c r="CB9" s="759"/>
      <c r="CD9" s="706" t="s">
        <v>240</v>
      </c>
      <c r="CE9" s="703"/>
      <c r="CF9" s="703"/>
      <c r="CG9" s="703"/>
      <c r="CH9" s="703"/>
      <c r="CI9" s="703"/>
      <c r="CJ9" s="703"/>
      <c r="CK9" s="703"/>
      <c r="CL9" s="703"/>
      <c r="CM9" s="703"/>
      <c r="CN9" s="703"/>
      <c r="CO9" s="703"/>
      <c r="CP9" s="703"/>
      <c r="CQ9" s="704"/>
      <c r="CR9" s="664">
        <v>343690</v>
      </c>
      <c r="CS9" s="665"/>
      <c r="CT9" s="665"/>
      <c r="CU9" s="665"/>
      <c r="CV9" s="665"/>
      <c r="CW9" s="665"/>
      <c r="CX9" s="665"/>
      <c r="CY9" s="666"/>
      <c r="CZ9" s="691">
        <v>6.7</v>
      </c>
      <c r="DA9" s="691"/>
      <c r="DB9" s="691"/>
      <c r="DC9" s="691"/>
      <c r="DD9" s="670" t="s">
        <v>125</v>
      </c>
      <c r="DE9" s="665"/>
      <c r="DF9" s="665"/>
      <c r="DG9" s="665"/>
      <c r="DH9" s="665"/>
      <c r="DI9" s="665"/>
      <c r="DJ9" s="665"/>
      <c r="DK9" s="665"/>
      <c r="DL9" s="665"/>
      <c r="DM9" s="665"/>
      <c r="DN9" s="665"/>
      <c r="DO9" s="665"/>
      <c r="DP9" s="666"/>
      <c r="DQ9" s="670">
        <v>223839</v>
      </c>
      <c r="DR9" s="665"/>
      <c r="DS9" s="665"/>
      <c r="DT9" s="665"/>
      <c r="DU9" s="665"/>
      <c r="DV9" s="665"/>
      <c r="DW9" s="665"/>
      <c r="DX9" s="665"/>
      <c r="DY9" s="665"/>
      <c r="DZ9" s="665"/>
      <c r="EA9" s="665"/>
      <c r="EB9" s="665"/>
      <c r="EC9" s="705"/>
    </row>
    <row r="10" spans="2:143" ht="11.25" customHeight="1" x14ac:dyDescent="0.15">
      <c r="B10" s="661" t="s">
        <v>241</v>
      </c>
      <c r="C10" s="662"/>
      <c r="D10" s="662"/>
      <c r="E10" s="662"/>
      <c r="F10" s="662"/>
      <c r="G10" s="662"/>
      <c r="H10" s="662"/>
      <c r="I10" s="662"/>
      <c r="J10" s="662"/>
      <c r="K10" s="662"/>
      <c r="L10" s="662"/>
      <c r="M10" s="662"/>
      <c r="N10" s="662"/>
      <c r="O10" s="662"/>
      <c r="P10" s="662"/>
      <c r="Q10" s="663"/>
      <c r="R10" s="664" t="s">
        <v>125</v>
      </c>
      <c r="S10" s="665"/>
      <c r="T10" s="665"/>
      <c r="U10" s="665"/>
      <c r="V10" s="665"/>
      <c r="W10" s="665"/>
      <c r="X10" s="665"/>
      <c r="Y10" s="666"/>
      <c r="Z10" s="691" t="s">
        <v>125</v>
      </c>
      <c r="AA10" s="691"/>
      <c r="AB10" s="691"/>
      <c r="AC10" s="691"/>
      <c r="AD10" s="692" t="s">
        <v>125</v>
      </c>
      <c r="AE10" s="692"/>
      <c r="AF10" s="692"/>
      <c r="AG10" s="692"/>
      <c r="AH10" s="692"/>
      <c r="AI10" s="692"/>
      <c r="AJ10" s="692"/>
      <c r="AK10" s="692"/>
      <c r="AL10" s="667" t="s">
        <v>125</v>
      </c>
      <c r="AM10" s="668"/>
      <c r="AN10" s="668"/>
      <c r="AO10" s="693"/>
      <c r="AP10" s="661" t="s">
        <v>242</v>
      </c>
      <c r="AQ10" s="662"/>
      <c r="AR10" s="662"/>
      <c r="AS10" s="662"/>
      <c r="AT10" s="662"/>
      <c r="AU10" s="662"/>
      <c r="AV10" s="662"/>
      <c r="AW10" s="662"/>
      <c r="AX10" s="662"/>
      <c r="AY10" s="662"/>
      <c r="AZ10" s="662"/>
      <c r="BA10" s="662"/>
      <c r="BB10" s="662"/>
      <c r="BC10" s="662"/>
      <c r="BD10" s="662"/>
      <c r="BE10" s="662"/>
      <c r="BF10" s="663"/>
      <c r="BG10" s="664">
        <v>19802</v>
      </c>
      <c r="BH10" s="665"/>
      <c r="BI10" s="665"/>
      <c r="BJ10" s="665"/>
      <c r="BK10" s="665"/>
      <c r="BL10" s="665"/>
      <c r="BM10" s="665"/>
      <c r="BN10" s="666"/>
      <c r="BO10" s="691">
        <v>2.6</v>
      </c>
      <c r="BP10" s="691"/>
      <c r="BQ10" s="691"/>
      <c r="BR10" s="691"/>
      <c r="BS10" s="692" t="s">
        <v>125</v>
      </c>
      <c r="BT10" s="692"/>
      <c r="BU10" s="692"/>
      <c r="BV10" s="692"/>
      <c r="BW10" s="692"/>
      <c r="BX10" s="692"/>
      <c r="BY10" s="692"/>
      <c r="BZ10" s="692"/>
      <c r="CA10" s="692"/>
      <c r="CB10" s="759"/>
      <c r="CD10" s="706" t="s">
        <v>243</v>
      </c>
      <c r="CE10" s="703"/>
      <c r="CF10" s="703"/>
      <c r="CG10" s="703"/>
      <c r="CH10" s="703"/>
      <c r="CI10" s="703"/>
      <c r="CJ10" s="703"/>
      <c r="CK10" s="703"/>
      <c r="CL10" s="703"/>
      <c r="CM10" s="703"/>
      <c r="CN10" s="703"/>
      <c r="CO10" s="703"/>
      <c r="CP10" s="703"/>
      <c r="CQ10" s="704"/>
      <c r="CR10" s="664">
        <v>3000</v>
      </c>
      <c r="CS10" s="665"/>
      <c r="CT10" s="665"/>
      <c r="CU10" s="665"/>
      <c r="CV10" s="665"/>
      <c r="CW10" s="665"/>
      <c r="CX10" s="665"/>
      <c r="CY10" s="666"/>
      <c r="CZ10" s="691">
        <v>0.1</v>
      </c>
      <c r="DA10" s="691"/>
      <c r="DB10" s="691"/>
      <c r="DC10" s="691"/>
      <c r="DD10" s="670" t="s">
        <v>125</v>
      </c>
      <c r="DE10" s="665"/>
      <c r="DF10" s="665"/>
      <c r="DG10" s="665"/>
      <c r="DH10" s="665"/>
      <c r="DI10" s="665"/>
      <c r="DJ10" s="665"/>
      <c r="DK10" s="665"/>
      <c r="DL10" s="665"/>
      <c r="DM10" s="665"/>
      <c r="DN10" s="665"/>
      <c r="DO10" s="665"/>
      <c r="DP10" s="666"/>
      <c r="DQ10" s="670" t="s">
        <v>231</v>
      </c>
      <c r="DR10" s="665"/>
      <c r="DS10" s="665"/>
      <c r="DT10" s="665"/>
      <c r="DU10" s="665"/>
      <c r="DV10" s="665"/>
      <c r="DW10" s="665"/>
      <c r="DX10" s="665"/>
      <c r="DY10" s="665"/>
      <c r="DZ10" s="665"/>
      <c r="EA10" s="665"/>
      <c r="EB10" s="665"/>
      <c r="EC10" s="705"/>
    </row>
    <row r="11" spans="2:143" ht="11.25" customHeight="1" x14ac:dyDescent="0.15">
      <c r="B11" s="661" t="s">
        <v>244</v>
      </c>
      <c r="C11" s="662"/>
      <c r="D11" s="662"/>
      <c r="E11" s="662"/>
      <c r="F11" s="662"/>
      <c r="G11" s="662"/>
      <c r="H11" s="662"/>
      <c r="I11" s="662"/>
      <c r="J11" s="662"/>
      <c r="K11" s="662"/>
      <c r="L11" s="662"/>
      <c r="M11" s="662"/>
      <c r="N11" s="662"/>
      <c r="O11" s="662"/>
      <c r="P11" s="662"/>
      <c r="Q11" s="663"/>
      <c r="R11" s="664">
        <v>140465</v>
      </c>
      <c r="S11" s="665"/>
      <c r="T11" s="665"/>
      <c r="U11" s="665"/>
      <c r="V11" s="665"/>
      <c r="W11" s="665"/>
      <c r="X11" s="665"/>
      <c r="Y11" s="666"/>
      <c r="Z11" s="667">
        <v>2.5</v>
      </c>
      <c r="AA11" s="668"/>
      <c r="AB11" s="668"/>
      <c r="AC11" s="669"/>
      <c r="AD11" s="670">
        <v>140465</v>
      </c>
      <c r="AE11" s="665"/>
      <c r="AF11" s="665"/>
      <c r="AG11" s="665"/>
      <c r="AH11" s="665"/>
      <c r="AI11" s="665"/>
      <c r="AJ11" s="665"/>
      <c r="AK11" s="666"/>
      <c r="AL11" s="667">
        <v>4.8</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39706</v>
      </c>
      <c r="BH11" s="665"/>
      <c r="BI11" s="665"/>
      <c r="BJ11" s="665"/>
      <c r="BK11" s="665"/>
      <c r="BL11" s="665"/>
      <c r="BM11" s="665"/>
      <c r="BN11" s="666"/>
      <c r="BO11" s="691">
        <v>5.2</v>
      </c>
      <c r="BP11" s="691"/>
      <c r="BQ11" s="691"/>
      <c r="BR11" s="691"/>
      <c r="BS11" s="692">
        <v>11332</v>
      </c>
      <c r="BT11" s="692"/>
      <c r="BU11" s="692"/>
      <c r="BV11" s="692"/>
      <c r="BW11" s="692"/>
      <c r="BX11" s="692"/>
      <c r="BY11" s="692"/>
      <c r="BZ11" s="692"/>
      <c r="CA11" s="692"/>
      <c r="CB11" s="759"/>
      <c r="CD11" s="706" t="s">
        <v>246</v>
      </c>
      <c r="CE11" s="703"/>
      <c r="CF11" s="703"/>
      <c r="CG11" s="703"/>
      <c r="CH11" s="703"/>
      <c r="CI11" s="703"/>
      <c r="CJ11" s="703"/>
      <c r="CK11" s="703"/>
      <c r="CL11" s="703"/>
      <c r="CM11" s="703"/>
      <c r="CN11" s="703"/>
      <c r="CO11" s="703"/>
      <c r="CP11" s="703"/>
      <c r="CQ11" s="704"/>
      <c r="CR11" s="664">
        <v>370852</v>
      </c>
      <c r="CS11" s="665"/>
      <c r="CT11" s="665"/>
      <c r="CU11" s="665"/>
      <c r="CV11" s="665"/>
      <c r="CW11" s="665"/>
      <c r="CX11" s="665"/>
      <c r="CY11" s="666"/>
      <c r="CZ11" s="691">
        <v>7.2</v>
      </c>
      <c r="DA11" s="691"/>
      <c r="DB11" s="691"/>
      <c r="DC11" s="691"/>
      <c r="DD11" s="670">
        <v>13204</v>
      </c>
      <c r="DE11" s="665"/>
      <c r="DF11" s="665"/>
      <c r="DG11" s="665"/>
      <c r="DH11" s="665"/>
      <c r="DI11" s="665"/>
      <c r="DJ11" s="665"/>
      <c r="DK11" s="665"/>
      <c r="DL11" s="665"/>
      <c r="DM11" s="665"/>
      <c r="DN11" s="665"/>
      <c r="DO11" s="665"/>
      <c r="DP11" s="666"/>
      <c r="DQ11" s="670">
        <v>152423</v>
      </c>
      <c r="DR11" s="665"/>
      <c r="DS11" s="665"/>
      <c r="DT11" s="665"/>
      <c r="DU11" s="665"/>
      <c r="DV11" s="665"/>
      <c r="DW11" s="665"/>
      <c r="DX11" s="665"/>
      <c r="DY11" s="665"/>
      <c r="DZ11" s="665"/>
      <c r="EA11" s="665"/>
      <c r="EB11" s="665"/>
      <c r="EC11" s="705"/>
    </row>
    <row r="12" spans="2:143" ht="11.25" customHeight="1" x14ac:dyDescent="0.15">
      <c r="B12" s="661" t="s">
        <v>247</v>
      </c>
      <c r="C12" s="662"/>
      <c r="D12" s="662"/>
      <c r="E12" s="662"/>
      <c r="F12" s="662"/>
      <c r="G12" s="662"/>
      <c r="H12" s="662"/>
      <c r="I12" s="662"/>
      <c r="J12" s="662"/>
      <c r="K12" s="662"/>
      <c r="L12" s="662"/>
      <c r="M12" s="662"/>
      <c r="N12" s="662"/>
      <c r="O12" s="662"/>
      <c r="P12" s="662"/>
      <c r="Q12" s="663"/>
      <c r="R12" s="664" t="s">
        <v>231</v>
      </c>
      <c r="S12" s="665"/>
      <c r="T12" s="665"/>
      <c r="U12" s="665"/>
      <c r="V12" s="665"/>
      <c r="W12" s="665"/>
      <c r="X12" s="665"/>
      <c r="Y12" s="666"/>
      <c r="Z12" s="691" t="s">
        <v>125</v>
      </c>
      <c r="AA12" s="691"/>
      <c r="AB12" s="691"/>
      <c r="AC12" s="691"/>
      <c r="AD12" s="692" t="s">
        <v>125</v>
      </c>
      <c r="AE12" s="692"/>
      <c r="AF12" s="692"/>
      <c r="AG12" s="692"/>
      <c r="AH12" s="692"/>
      <c r="AI12" s="692"/>
      <c r="AJ12" s="692"/>
      <c r="AK12" s="692"/>
      <c r="AL12" s="667" t="s">
        <v>125</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416562</v>
      </c>
      <c r="BH12" s="665"/>
      <c r="BI12" s="665"/>
      <c r="BJ12" s="665"/>
      <c r="BK12" s="665"/>
      <c r="BL12" s="665"/>
      <c r="BM12" s="665"/>
      <c r="BN12" s="666"/>
      <c r="BO12" s="691">
        <v>54.2</v>
      </c>
      <c r="BP12" s="691"/>
      <c r="BQ12" s="691"/>
      <c r="BR12" s="691"/>
      <c r="BS12" s="692" t="s">
        <v>125</v>
      </c>
      <c r="BT12" s="692"/>
      <c r="BU12" s="692"/>
      <c r="BV12" s="692"/>
      <c r="BW12" s="692"/>
      <c r="BX12" s="692"/>
      <c r="BY12" s="692"/>
      <c r="BZ12" s="692"/>
      <c r="CA12" s="692"/>
      <c r="CB12" s="759"/>
      <c r="CD12" s="706" t="s">
        <v>249</v>
      </c>
      <c r="CE12" s="703"/>
      <c r="CF12" s="703"/>
      <c r="CG12" s="703"/>
      <c r="CH12" s="703"/>
      <c r="CI12" s="703"/>
      <c r="CJ12" s="703"/>
      <c r="CK12" s="703"/>
      <c r="CL12" s="703"/>
      <c r="CM12" s="703"/>
      <c r="CN12" s="703"/>
      <c r="CO12" s="703"/>
      <c r="CP12" s="703"/>
      <c r="CQ12" s="704"/>
      <c r="CR12" s="664">
        <v>51781</v>
      </c>
      <c r="CS12" s="665"/>
      <c r="CT12" s="665"/>
      <c r="CU12" s="665"/>
      <c r="CV12" s="665"/>
      <c r="CW12" s="665"/>
      <c r="CX12" s="665"/>
      <c r="CY12" s="666"/>
      <c r="CZ12" s="691">
        <v>1</v>
      </c>
      <c r="DA12" s="691"/>
      <c r="DB12" s="691"/>
      <c r="DC12" s="691"/>
      <c r="DD12" s="670">
        <v>1100</v>
      </c>
      <c r="DE12" s="665"/>
      <c r="DF12" s="665"/>
      <c r="DG12" s="665"/>
      <c r="DH12" s="665"/>
      <c r="DI12" s="665"/>
      <c r="DJ12" s="665"/>
      <c r="DK12" s="665"/>
      <c r="DL12" s="665"/>
      <c r="DM12" s="665"/>
      <c r="DN12" s="665"/>
      <c r="DO12" s="665"/>
      <c r="DP12" s="666"/>
      <c r="DQ12" s="670">
        <v>25925</v>
      </c>
      <c r="DR12" s="665"/>
      <c r="DS12" s="665"/>
      <c r="DT12" s="665"/>
      <c r="DU12" s="665"/>
      <c r="DV12" s="665"/>
      <c r="DW12" s="665"/>
      <c r="DX12" s="665"/>
      <c r="DY12" s="665"/>
      <c r="DZ12" s="665"/>
      <c r="EA12" s="665"/>
      <c r="EB12" s="665"/>
      <c r="EC12" s="705"/>
    </row>
    <row r="13" spans="2:143" ht="11.25" customHeight="1" x14ac:dyDescent="0.15">
      <c r="B13" s="661" t="s">
        <v>250</v>
      </c>
      <c r="C13" s="662"/>
      <c r="D13" s="662"/>
      <c r="E13" s="662"/>
      <c r="F13" s="662"/>
      <c r="G13" s="662"/>
      <c r="H13" s="662"/>
      <c r="I13" s="662"/>
      <c r="J13" s="662"/>
      <c r="K13" s="662"/>
      <c r="L13" s="662"/>
      <c r="M13" s="662"/>
      <c r="N13" s="662"/>
      <c r="O13" s="662"/>
      <c r="P13" s="662"/>
      <c r="Q13" s="663"/>
      <c r="R13" s="664" t="s">
        <v>125</v>
      </c>
      <c r="S13" s="665"/>
      <c r="T13" s="665"/>
      <c r="U13" s="665"/>
      <c r="V13" s="665"/>
      <c r="W13" s="665"/>
      <c r="X13" s="665"/>
      <c r="Y13" s="666"/>
      <c r="Z13" s="691" t="s">
        <v>231</v>
      </c>
      <c r="AA13" s="691"/>
      <c r="AB13" s="691"/>
      <c r="AC13" s="691"/>
      <c r="AD13" s="692" t="s">
        <v>125</v>
      </c>
      <c r="AE13" s="692"/>
      <c r="AF13" s="692"/>
      <c r="AG13" s="692"/>
      <c r="AH13" s="692"/>
      <c r="AI13" s="692"/>
      <c r="AJ13" s="692"/>
      <c r="AK13" s="692"/>
      <c r="AL13" s="667" t="s">
        <v>231</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413011</v>
      </c>
      <c r="BH13" s="665"/>
      <c r="BI13" s="665"/>
      <c r="BJ13" s="665"/>
      <c r="BK13" s="665"/>
      <c r="BL13" s="665"/>
      <c r="BM13" s="665"/>
      <c r="BN13" s="666"/>
      <c r="BO13" s="691">
        <v>53.8</v>
      </c>
      <c r="BP13" s="691"/>
      <c r="BQ13" s="691"/>
      <c r="BR13" s="691"/>
      <c r="BS13" s="692" t="s">
        <v>231</v>
      </c>
      <c r="BT13" s="692"/>
      <c r="BU13" s="692"/>
      <c r="BV13" s="692"/>
      <c r="BW13" s="692"/>
      <c r="BX13" s="692"/>
      <c r="BY13" s="692"/>
      <c r="BZ13" s="692"/>
      <c r="CA13" s="692"/>
      <c r="CB13" s="759"/>
      <c r="CD13" s="706" t="s">
        <v>252</v>
      </c>
      <c r="CE13" s="703"/>
      <c r="CF13" s="703"/>
      <c r="CG13" s="703"/>
      <c r="CH13" s="703"/>
      <c r="CI13" s="703"/>
      <c r="CJ13" s="703"/>
      <c r="CK13" s="703"/>
      <c r="CL13" s="703"/>
      <c r="CM13" s="703"/>
      <c r="CN13" s="703"/>
      <c r="CO13" s="703"/>
      <c r="CP13" s="703"/>
      <c r="CQ13" s="704"/>
      <c r="CR13" s="664">
        <v>546503</v>
      </c>
      <c r="CS13" s="665"/>
      <c r="CT13" s="665"/>
      <c r="CU13" s="665"/>
      <c r="CV13" s="665"/>
      <c r="CW13" s="665"/>
      <c r="CX13" s="665"/>
      <c r="CY13" s="666"/>
      <c r="CZ13" s="691">
        <v>10.6</v>
      </c>
      <c r="DA13" s="691"/>
      <c r="DB13" s="691"/>
      <c r="DC13" s="691"/>
      <c r="DD13" s="670">
        <v>268816</v>
      </c>
      <c r="DE13" s="665"/>
      <c r="DF13" s="665"/>
      <c r="DG13" s="665"/>
      <c r="DH13" s="665"/>
      <c r="DI13" s="665"/>
      <c r="DJ13" s="665"/>
      <c r="DK13" s="665"/>
      <c r="DL13" s="665"/>
      <c r="DM13" s="665"/>
      <c r="DN13" s="665"/>
      <c r="DO13" s="665"/>
      <c r="DP13" s="666"/>
      <c r="DQ13" s="670">
        <v>311392</v>
      </c>
      <c r="DR13" s="665"/>
      <c r="DS13" s="665"/>
      <c r="DT13" s="665"/>
      <c r="DU13" s="665"/>
      <c r="DV13" s="665"/>
      <c r="DW13" s="665"/>
      <c r="DX13" s="665"/>
      <c r="DY13" s="665"/>
      <c r="DZ13" s="665"/>
      <c r="EA13" s="665"/>
      <c r="EB13" s="665"/>
      <c r="EC13" s="705"/>
    </row>
    <row r="14" spans="2:143" ht="11.25" customHeight="1" x14ac:dyDescent="0.15">
      <c r="B14" s="661" t="s">
        <v>253</v>
      </c>
      <c r="C14" s="662"/>
      <c r="D14" s="662"/>
      <c r="E14" s="662"/>
      <c r="F14" s="662"/>
      <c r="G14" s="662"/>
      <c r="H14" s="662"/>
      <c r="I14" s="662"/>
      <c r="J14" s="662"/>
      <c r="K14" s="662"/>
      <c r="L14" s="662"/>
      <c r="M14" s="662"/>
      <c r="N14" s="662"/>
      <c r="O14" s="662"/>
      <c r="P14" s="662"/>
      <c r="Q14" s="663"/>
      <c r="R14" s="664" t="s">
        <v>125</v>
      </c>
      <c r="S14" s="665"/>
      <c r="T14" s="665"/>
      <c r="U14" s="665"/>
      <c r="V14" s="665"/>
      <c r="W14" s="665"/>
      <c r="X14" s="665"/>
      <c r="Y14" s="666"/>
      <c r="Z14" s="691" t="s">
        <v>125</v>
      </c>
      <c r="AA14" s="691"/>
      <c r="AB14" s="691"/>
      <c r="AC14" s="691"/>
      <c r="AD14" s="692" t="s">
        <v>231</v>
      </c>
      <c r="AE14" s="692"/>
      <c r="AF14" s="692"/>
      <c r="AG14" s="692"/>
      <c r="AH14" s="692"/>
      <c r="AI14" s="692"/>
      <c r="AJ14" s="692"/>
      <c r="AK14" s="692"/>
      <c r="AL14" s="667" t="s">
        <v>125</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26678</v>
      </c>
      <c r="BH14" s="665"/>
      <c r="BI14" s="665"/>
      <c r="BJ14" s="665"/>
      <c r="BK14" s="665"/>
      <c r="BL14" s="665"/>
      <c r="BM14" s="665"/>
      <c r="BN14" s="666"/>
      <c r="BO14" s="691">
        <v>3.5</v>
      </c>
      <c r="BP14" s="691"/>
      <c r="BQ14" s="691"/>
      <c r="BR14" s="691"/>
      <c r="BS14" s="692" t="s">
        <v>125</v>
      </c>
      <c r="BT14" s="692"/>
      <c r="BU14" s="692"/>
      <c r="BV14" s="692"/>
      <c r="BW14" s="692"/>
      <c r="BX14" s="692"/>
      <c r="BY14" s="692"/>
      <c r="BZ14" s="692"/>
      <c r="CA14" s="692"/>
      <c r="CB14" s="759"/>
      <c r="CD14" s="706" t="s">
        <v>255</v>
      </c>
      <c r="CE14" s="703"/>
      <c r="CF14" s="703"/>
      <c r="CG14" s="703"/>
      <c r="CH14" s="703"/>
      <c r="CI14" s="703"/>
      <c r="CJ14" s="703"/>
      <c r="CK14" s="703"/>
      <c r="CL14" s="703"/>
      <c r="CM14" s="703"/>
      <c r="CN14" s="703"/>
      <c r="CO14" s="703"/>
      <c r="CP14" s="703"/>
      <c r="CQ14" s="704"/>
      <c r="CR14" s="664">
        <v>156789</v>
      </c>
      <c r="CS14" s="665"/>
      <c r="CT14" s="665"/>
      <c r="CU14" s="665"/>
      <c r="CV14" s="665"/>
      <c r="CW14" s="665"/>
      <c r="CX14" s="665"/>
      <c r="CY14" s="666"/>
      <c r="CZ14" s="691">
        <v>3</v>
      </c>
      <c r="DA14" s="691"/>
      <c r="DB14" s="691"/>
      <c r="DC14" s="691"/>
      <c r="DD14" s="670">
        <v>12859</v>
      </c>
      <c r="DE14" s="665"/>
      <c r="DF14" s="665"/>
      <c r="DG14" s="665"/>
      <c r="DH14" s="665"/>
      <c r="DI14" s="665"/>
      <c r="DJ14" s="665"/>
      <c r="DK14" s="665"/>
      <c r="DL14" s="665"/>
      <c r="DM14" s="665"/>
      <c r="DN14" s="665"/>
      <c r="DO14" s="665"/>
      <c r="DP14" s="666"/>
      <c r="DQ14" s="670">
        <v>133472</v>
      </c>
      <c r="DR14" s="665"/>
      <c r="DS14" s="665"/>
      <c r="DT14" s="665"/>
      <c r="DU14" s="665"/>
      <c r="DV14" s="665"/>
      <c r="DW14" s="665"/>
      <c r="DX14" s="665"/>
      <c r="DY14" s="665"/>
      <c r="DZ14" s="665"/>
      <c r="EA14" s="665"/>
      <c r="EB14" s="665"/>
      <c r="EC14" s="705"/>
    </row>
    <row r="15" spans="2:143" ht="11.25" customHeight="1" x14ac:dyDescent="0.15">
      <c r="B15" s="661" t="s">
        <v>256</v>
      </c>
      <c r="C15" s="662"/>
      <c r="D15" s="662"/>
      <c r="E15" s="662"/>
      <c r="F15" s="662"/>
      <c r="G15" s="662"/>
      <c r="H15" s="662"/>
      <c r="I15" s="662"/>
      <c r="J15" s="662"/>
      <c r="K15" s="662"/>
      <c r="L15" s="662"/>
      <c r="M15" s="662"/>
      <c r="N15" s="662"/>
      <c r="O15" s="662"/>
      <c r="P15" s="662"/>
      <c r="Q15" s="663"/>
      <c r="R15" s="664" t="s">
        <v>125</v>
      </c>
      <c r="S15" s="665"/>
      <c r="T15" s="665"/>
      <c r="U15" s="665"/>
      <c r="V15" s="665"/>
      <c r="W15" s="665"/>
      <c r="X15" s="665"/>
      <c r="Y15" s="666"/>
      <c r="Z15" s="691" t="s">
        <v>125</v>
      </c>
      <c r="AA15" s="691"/>
      <c r="AB15" s="691"/>
      <c r="AC15" s="691"/>
      <c r="AD15" s="692" t="s">
        <v>125</v>
      </c>
      <c r="AE15" s="692"/>
      <c r="AF15" s="692"/>
      <c r="AG15" s="692"/>
      <c r="AH15" s="692"/>
      <c r="AI15" s="692"/>
      <c r="AJ15" s="692"/>
      <c r="AK15" s="692"/>
      <c r="AL15" s="667" t="s">
        <v>125</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38485</v>
      </c>
      <c r="BH15" s="665"/>
      <c r="BI15" s="665"/>
      <c r="BJ15" s="665"/>
      <c r="BK15" s="665"/>
      <c r="BL15" s="665"/>
      <c r="BM15" s="665"/>
      <c r="BN15" s="666"/>
      <c r="BO15" s="691">
        <v>5</v>
      </c>
      <c r="BP15" s="691"/>
      <c r="BQ15" s="691"/>
      <c r="BR15" s="691"/>
      <c r="BS15" s="692" t="s">
        <v>125</v>
      </c>
      <c r="BT15" s="692"/>
      <c r="BU15" s="692"/>
      <c r="BV15" s="692"/>
      <c r="BW15" s="692"/>
      <c r="BX15" s="692"/>
      <c r="BY15" s="692"/>
      <c r="BZ15" s="692"/>
      <c r="CA15" s="692"/>
      <c r="CB15" s="759"/>
      <c r="CD15" s="706" t="s">
        <v>258</v>
      </c>
      <c r="CE15" s="703"/>
      <c r="CF15" s="703"/>
      <c r="CG15" s="703"/>
      <c r="CH15" s="703"/>
      <c r="CI15" s="703"/>
      <c r="CJ15" s="703"/>
      <c r="CK15" s="703"/>
      <c r="CL15" s="703"/>
      <c r="CM15" s="703"/>
      <c r="CN15" s="703"/>
      <c r="CO15" s="703"/>
      <c r="CP15" s="703"/>
      <c r="CQ15" s="704"/>
      <c r="CR15" s="664">
        <v>669483</v>
      </c>
      <c r="CS15" s="665"/>
      <c r="CT15" s="665"/>
      <c r="CU15" s="665"/>
      <c r="CV15" s="665"/>
      <c r="CW15" s="665"/>
      <c r="CX15" s="665"/>
      <c r="CY15" s="666"/>
      <c r="CZ15" s="691">
        <v>13</v>
      </c>
      <c r="DA15" s="691"/>
      <c r="DB15" s="691"/>
      <c r="DC15" s="691"/>
      <c r="DD15" s="670">
        <v>201578</v>
      </c>
      <c r="DE15" s="665"/>
      <c r="DF15" s="665"/>
      <c r="DG15" s="665"/>
      <c r="DH15" s="665"/>
      <c r="DI15" s="665"/>
      <c r="DJ15" s="665"/>
      <c r="DK15" s="665"/>
      <c r="DL15" s="665"/>
      <c r="DM15" s="665"/>
      <c r="DN15" s="665"/>
      <c r="DO15" s="665"/>
      <c r="DP15" s="666"/>
      <c r="DQ15" s="670">
        <v>412073</v>
      </c>
      <c r="DR15" s="665"/>
      <c r="DS15" s="665"/>
      <c r="DT15" s="665"/>
      <c r="DU15" s="665"/>
      <c r="DV15" s="665"/>
      <c r="DW15" s="665"/>
      <c r="DX15" s="665"/>
      <c r="DY15" s="665"/>
      <c r="DZ15" s="665"/>
      <c r="EA15" s="665"/>
      <c r="EB15" s="665"/>
      <c r="EC15" s="705"/>
    </row>
    <row r="16" spans="2:143" ht="11.25" customHeight="1" x14ac:dyDescent="0.15">
      <c r="B16" s="661" t="s">
        <v>259</v>
      </c>
      <c r="C16" s="662"/>
      <c r="D16" s="662"/>
      <c r="E16" s="662"/>
      <c r="F16" s="662"/>
      <c r="G16" s="662"/>
      <c r="H16" s="662"/>
      <c r="I16" s="662"/>
      <c r="J16" s="662"/>
      <c r="K16" s="662"/>
      <c r="L16" s="662"/>
      <c r="M16" s="662"/>
      <c r="N16" s="662"/>
      <c r="O16" s="662"/>
      <c r="P16" s="662"/>
      <c r="Q16" s="663"/>
      <c r="R16" s="664">
        <v>6116</v>
      </c>
      <c r="S16" s="665"/>
      <c r="T16" s="665"/>
      <c r="U16" s="665"/>
      <c r="V16" s="665"/>
      <c r="W16" s="665"/>
      <c r="X16" s="665"/>
      <c r="Y16" s="666"/>
      <c r="Z16" s="691">
        <v>0.1</v>
      </c>
      <c r="AA16" s="691"/>
      <c r="AB16" s="691"/>
      <c r="AC16" s="691"/>
      <c r="AD16" s="692">
        <v>6116</v>
      </c>
      <c r="AE16" s="692"/>
      <c r="AF16" s="692"/>
      <c r="AG16" s="692"/>
      <c r="AH16" s="692"/>
      <c r="AI16" s="692"/>
      <c r="AJ16" s="692"/>
      <c r="AK16" s="692"/>
      <c r="AL16" s="667">
        <v>0.2</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125</v>
      </c>
      <c r="BH16" s="665"/>
      <c r="BI16" s="665"/>
      <c r="BJ16" s="665"/>
      <c r="BK16" s="665"/>
      <c r="BL16" s="665"/>
      <c r="BM16" s="665"/>
      <c r="BN16" s="666"/>
      <c r="BO16" s="691" t="s">
        <v>125</v>
      </c>
      <c r="BP16" s="691"/>
      <c r="BQ16" s="691"/>
      <c r="BR16" s="691"/>
      <c r="BS16" s="692" t="s">
        <v>125</v>
      </c>
      <c r="BT16" s="692"/>
      <c r="BU16" s="692"/>
      <c r="BV16" s="692"/>
      <c r="BW16" s="692"/>
      <c r="BX16" s="692"/>
      <c r="BY16" s="692"/>
      <c r="BZ16" s="692"/>
      <c r="CA16" s="692"/>
      <c r="CB16" s="759"/>
      <c r="CD16" s="706" t="s">
        <v>261</v>
      </c>
      <c r="CE16" s="703"/>
      <c r="CF16" s="703"/>
      <c r="CG16" s="703"/>
      <c r="CH16" s="703"/>
      <c r="CI16" s="703"/>
      <c r="CJ16" s="703"/>
      <c r="CK16" s="703"/>
      <c r="CL16" s="703"/>
      <c r="CM16" s="703"/>
      <c r="CN16" s="703"/>
      <c r="CO16" s="703"/>
      <c r="CP16" s="703"/>
      <c r="CQ16" s="704"/>
      <c r="CR16" s="664">
        <v>4983</v>
      </c>
      <c r="CS16" s="665"/>
      <c r="CT16" s="665"/>
      <c r="CU16" s="665"/>
      <c r="CV16" s="665"/>
      <c r="CW16" s="665"/>
      <c r="CX16" s="665"/>
      <c r="CY16" s="666"/>
      <c r="CZ16" s="691">
        <v>0.1</v>
      </c>
      <c r="DA16" s="691"/>
      <c r="DB16" s="691"/>
      <c r="DC16" s="691"/>
      <c r="DD16" s="670" t="s">
        <v>125</v>
      </c>
      <c r="DE16" s="665"/>
      <c r="DF16" s="665"/>
      <c r="DG16" s="665"/>
      <c r="DH16" s="665"/>
      <c r="DI16" s="665"/>
      <c r="DJ16" s="665"/>
      <c r="DK16" s="665"/>
      <c r="DL16" s="665"/>
      <c r="DM16" s="665"/>
      <c r="DN16" s="665"/>
      <c r="DO16" s="665"/>
      <c r="DP16" s="666"/>
      <c r="DQ16" s="670">
        <v>483</v>
      </c>
      <c r="DR16" s="665"/>
      <c r="DS16" s="665"/>
      <c r="DT16" s="665"/>
      <c r="DU16" s="665"/>
      <c r="DV16" s="665"/>
      <c r="DW16" s="665"/>
      <c r="DX16" s="665"/>
      <c r="DY16" s="665"/>
      <c r="DZ16" s="665"/>
      <c r="EA16" s="665"/>
      <c r="EB16" s="665"/>
      <c r="EC16" s="705"/>
    </row>
    <row r="17" spans="2:133" ht="11.25" customHeight="1" x14ac:dyDescent="0.15">
      <c r="B17" s="661" t="s">
        <v>262</v>
      </c>
      <c r="C17" s="662"/>
      <c r="D17" s="662"/>
      <c r="E17" s="662"/>
      <c r="F17" s="662"/>
      <c r="G17" s="662"/>
      <c r="H17" s="662"/>
      <c r="I17" s="662"/>
      <c r="J17" s="662"/>
      <c r="K17" s="662"/>
      <c r="L17" s="662"/>
      <c r="M17" s="662"/>
      <c r="N17" s="662"/>
      <c r="O17" s="662"/>
      <c r="P17" s="662"/>
      <c r="Q17" s="663"/>
      <c r="R17" s="664">
        <v>15357</v>
      </c>
      <c r="S17" s="665"/>
      <c r="T17" s="665"/>
      <c r="U17" s="665"/>
      <c r="V17" s="665"/>
      <c r="W17" s="665"/>
      <c r="X17" s="665"/>
      <c r="Y17" s="666"/>
      <c r="Z17" s="691">
        <v>0.3</v>
      </c>
      <c r="AA17" s="691"/>
      <c r="AB17" s="691"/>
      <c r="AC17" s="691"/>
      <c r="AD17" s="692">
        <v>15357</v>
      </c>
      <c r="AE17" s="692"/>
      <c r="AF17" s="692"/>
      <c r="AG17" s="692"/>
      <c r="AH17" s="692"/>
      <c r="AI17" s="692"/>
      <c r="AJ17" s="692"/>
      <c r="AK17" s="692"/>
      <c r="AL17" s="667">
        <v>0.5</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125</v>
      </c>
      <c r="BH17" s="665"/>
      <c r="BI17" s="665"/>
      <c r="BJ17" s="665"/>
      <c r="BK17" s="665"/>
      <c r="BL17" s="665"/>
      <c r="BM17" s="665"/>
      <c r="BN17" s="666"/>
      <c r="BO17" s="691" t="s">
        <v>231</v>
      </c>
      <c r="BP17" s="691"/>
      <c r="BQ17" s="691"/>
      <c r="BR17" s="691"/>
      <c r="BS17" s="692" t="s">
        <v>125</v>
      </c>
      <c r="BT17" s="692"/>
      <c r="BU17" s="692"/>
      <c r="BV17" s="692"/>
      <c r="BW17" s="692"/>
      <c r="BX17" s="692"/>
      <c r="BY17" s="692"/>
      <c r="BZ17" s="692"/>
      <c r="CA17" s="692"/>
      <c r="CB17" s="759"/>
      <c r="CD17" s="706" t="s">
        <v>264</v>
      </c>
      <c r="CE17" s="703"/>
      <c r="CF17" s="703"/>
      <c r="CG17" s="703"/>
      <c r="CH17" s="703"/>
      <c r="CI17" s="703"/>
      <c r="CJ17" s="703"/>
      <c r="CK17" s="703"/>
      <c r="CL17" s="703"/>
      <c r="CM17" s="703"/>
      <c r="CN17" s="703"/>
      <c r="CO17" s="703"/>
      <c r="CP17" s="703"/>
      <c r="CQ17" s="704"/>
      <c r="CR17" s="664">
        <v>548030</v>
      </c>
      <c r="CS17" s="665"/>
      <c r="CT17" s="665"/>
      <c r="CU17" s="665"/>
      <c r="CV17" s="665"/>
      <c r="CW17" s="665"/>
      <c r="CX17" s="665"/>
      <c r="CY17" s="666"/>
      <c r="CZ17" s="691">
        <v>10.6</v>
      </c>
      <c r="DA17" s="691"/>
      <c r="DB17" s="691"/>
      <c r="DC17" s="691"/>
      <c r="DD17" s="670" t="s">
        <v>125</v>
      </c>
      <c r="DE17" s="665"/>
      <c r="DF17" s="665"/>
      <c r="DG17" s="665"/>
      <c r="DH17" s="665"/>
      <c r="DI17" s="665"/>
      <c r="DJ17" s="665"/>
      <c r="DK17" s="665"/>
      <c r="DL17" s="665"/>
      <c r="DM17" s="665"/>
      <c r="DN17" s="665"/>
      <c r="DO17" s="665"/>
      <c r="DP17" s="666"/>
      <c r="DQ17" s="670">
        <v>548030</v>
      </c>
      <c r="DR17" s="665"/>
      <c r="DS17" s="665"/>
      <c r="DT17" s="665"/>
      <c r="DU17" s="665"/>
      <c r="DV17" s="665"/>
      <c r="DW17" s="665"/>
      <c r="DX17" s="665"/>
      <c r="DY17" s="665"/>
      <c r="DZ17" s="665"/>
      <c r="EA17" s="665"/>
      <c r="EB17" s="665"/>
      <c r="EC17" s="705"/>
    </row>
    <row r="18" spans="2:133" ht="11.25" customHeight="1" x14ac:dyDescent="0.15">
      <c r="B18" s="661" t="s">
        <v>265</v>
      </c>
      <c r="C18" s="662"/>
      <c r="D18" s="662"/>
      <c r="E18" s="662"/>
      <c r="F18" s="662"/>
      <c r="G18" s="662"/>
      <c r="H18" s="662"/>
      <c r="I18" s="662"/>
      <c r="J18" s="662"/>
      <c r="K18" s="662"/>
      <c r="L18" s="662"/>
      <c r="M18" s="662"/>
      <c r="N18" s="662"/>
      <c r="O18" s="662"/>
      <c r="P18" s="662"/>
      <c r="Q18" s="663"/>
      <c r="R18" s="664">
        <v>12343</v>
      </c>
      <c r="S18" s="665"/>
      <c r="T18" s="665"/>
      <c r="U18" s="665"/>
      <c r="V18" s="665"/>
      <c r="W18" s="665"/>
      <c r="X18" s="665"/>
      <c r="Y18" s="666"/>
      <c r="Z18" s="691">
        <v>0.2</v>
      </c>
      <c r="AA18" s="691"/>
      <c r="AB18" s="691"/>
      <c r="AC18" s="691"/>
      <c r="AD18" s="692">
        <v>12343</v>
      </c>
      <c r="AE18" s="692"/>
      <c r="AF18" s="692"/>
      <c r="AG18" s="692"/>
      <c r="AH18" s="692"/>
      <c r="AI18" s="692"/>
      <c r="AJ18" s="692"/>
      <c r="AK18" s="692"/>
      <c r="AL18" s="667">
        <v>0.4</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125</v>
      </c>
      <c r="BH18" s="665"/>
      <c r="BI18" s="665"/>
      <c r="BJ18" s="665"/>
      <c r="BK18" s="665"/>
      <c r="BL18" s="665"/>
      <c r="BM18" s="665"/>
      <c r="BN18" s="666"/>
      <c r="BO18" s="691" t="s">
        <v>125</v>
      </c>
      <c r="BP18" s="691"/>
      <c r="BQ18" s="691"/>
      <c r="BR18" s="691"/>
      <c r="BS18" s="692" t="s">
        <v>125</v>
      </c>
      <c r="BT18" s="692"/>
      <c r="BU18" s="692"/>
      <c r="BV18" s="692"/>
      <c r="BW18" s="692"/>
      <c r="BX18" s="692"/>
      <c r="BY18" s="692"/>
      <c r="BZ18" s="692"/>
      <c r="CA18" s="692"/>
      <c r="CB18" s="759"/>
      <c r="CD18" s="706" t="s">
        <v>267</v>
      </c>
      <c r="CE18" s="703"/>
      <c r="CF18" s="703"/>
      <c r="CG18" s="703"/>
      <c r="CH18" s="703"/>
      <c r="CI18" s="703"/>
      <c r="CJ18" s="703"/>
      <c r="CK18" s="703"/>
      <c r="CL18" s="703"/>
      <c r="CM18" s="703"/>
      <c r="CN18" s="703"/>
      <c r="CO18" s="703"/>
      <c r="CP18" s="703"/>
      <c r="CQ18" s="704"/>
      <c r="CR18" s="664" t="s">
        <v>125</v>
      </c>
      <c r="CS18" s="665"/>
      <c r="CT18" s="665"/>
      <c r="CU18" s="665"/>
      <c r="CV18" s="665"/>
      <c r="CW18" s="665"/>
      <c r="CX18" s="665"/>
      <c r="CY18" s="666"/>
      <c r="CZ18" s="691" t="s">
        <v>231</v>
      </c>
      <c r="DA18" s="691"/>
      <c r="DB18" s="691"/>
      <c r="DC18" s="691"/>
      <c r="DD18" s="670" t="s">
        <v>231</v>
      </c>
      <c r="DE18" s="665"/>
      <c r="DF18" s="665"/>
      <c r="DG18" s="665"/>
      <c r="DH18" s="665"/>
      <c r="DI18" s="665"/>
      <c r="DJ18" s="665"/>
      <c r="DK18" s="665"/>
      <c r="DL18" s="665"/>
      <c r="DM18" s="665"/>
      <c r="DN18" s="665"/>
      <c r="DO18" s="665"/>
      <c r="DP18" s="666"/>
      <c r="DQ18" s="670" t="s">
        <v>125</v>
      </c>
      <c r="DR18" s="665"/>
      <c r="DS18" s="665"/>
      <c r="DT18" s="665"/>
      <c r="DU18" s="665"/>
      <c r="DV18" s="665"/>
      <c r="DW18" s="665"/>
      <c r="DX18" s="665"/>
      <c r="DY18" s="665"/>
      <c r="DZ18" s="665"/>
      <c r="EA18" s="665"/>
      <c r="EB18" s="665"/>
      <c r="EC18" s="705"/>
    </row>
    <row r="19" spans="2:133" ht="11.25" customHeight="1" x14ac:dyDescent="0.15">
      <c r="B19" s="661" t="s">
        <v>268</v>
      </c>
      <c r="C19" s="662"/>
      <c r="D19" s="662"/>
      <c r="E19" s="662"/>
      <c r="F19" s="662"/>
      <c r="G19" s="662"/>
      <c r="H19" s="662"/>
      <c r="I19" s="662"/>
      <c r="J19" s="662"/>
      <c r="K19" s="662"/>
      <c r="L19" s="662"/>
      <c r="M19" s="662"/>
      <c r="N19" s="662"/>
      <c r="O19" s="662"/>
      <c r="P19" s="662"/>
      <c r="Q19" s="663"/>
      <c r="R19" s="664">
        <v>3565</v>
      </c>
      <c r="S19" s="665"/>
      <c r="T19" s="665"/>
      <c r="U19" s="665"/>
      <c r="V19" s="665"/>
      <c r="W19" s="665"/>
      <c r="X19" s="665"/>
      <c r="Y19" s="666"/>
      <c r="Z19" s="691">
        <v>0.1</v>
      </c>
      <c r="AA19" s="691"/>
      <c r="AB19" s="691"/>
      <c r="AC19" s="691"/>
      <c r="AD19" s="692">
        <v>3565</v>
      </c>
      <c r="AE19" s="692"/>
      <c r="AF19" s="692"/>
      <c r="AG19" s="692"/>
      <c r="AH19" s="692"/>
      <c r="AI19" s="692"/>
      <c r="AJ19" s="692"/>
      <c r="AK19" s="692"/>
      <c r="AL19" s="667">
        <v>0.1</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t="s">
        <v>125</v>
      </c>
      <c r="BH19" s="665"/>
      <c r="BI19" s="665"/>
      <c r="BJ19" s="665"/>
      <c r="BK19" s="665"/>
      <c r="BL19" s="665"/>
      <c r="BM19" s="665"/>
      <c r="BN19" s="666"/>
      <c r="BO19" s="691" t="s">
        <v>125</v>
      </c>
      <c r="BP19" s="691"/>
      <c r="BQ19" s="691"/>
      <c r="BR19" s="691"/>
      <c r="BS19" s="692" t="s">
        <v>231</v>
      </c>
      <c r="BT19" s="692"/>
      <c r="BU19" s="692"/>
      <c r="BV19" s="692"/>
      <c r="BW19" s="692"/>
      <c r="BX19" s="692"/>
      <c r="BY19" s="692"/>
      <c r="BZ19" s="692"/>
      <c r="CA19" s="692"/>
      <c r="CB19" s="759"/>
      <c r="CD19" s="706" t="s">
        <v>270</v>
      </c>
      <c r="CE19" s="703"/>
      <c r="CF19" s="703"/>
      <c r="CG19" s="703"/>
      <c r="CH19" s="703"/>
      <c r="CI19" s="703"/>
      <c r="CJ19" s="703"/>
      <c r="CK19" s="703"/>
      <c r="CL19" s="703"/>
      <c r="CM19" s="703"/>
      <c r="CN19" s="703"/>
      <c r="CO19" s="703"/>
      <c r="CP19" s="703"/>
      <c r="CQ19" s="704"/>
      <c r="CR19" s="664" t="s">
        <v>125</v>
      </c>
      <c r="CS19" s="665"/>
      <c r="CT19" s="665"/>
      <c r="CU19" s="665"/>
      <c r="CV19" s="665"/>
      <c r="CW19" s="665"/>
      <c r="CX19" s="665"/>
      <c r="CY19" s="666"/>
      <c r="CZ19" s="691" t="s">
        <v>125</v>
      </c>
      <c r="DA19" s="691"/>
      <c r="DB19" s="691"/>
      <c r="DC19" s="691"/>
      <c r="DD19" s="670" t="s">
        <v>231</v>
      </c>
      <c r="DE19" s="665"/>
      <c r="DF19" s="665"/>
      <c r="DG19" s="665"/>
      <c r="DH19" s="665"/>
      <c r="DI19" s="665"/>
      <c r="DJ19" s="665"/>
      <c r="DK19" s="665"/>
      <c r="DL19" s="665"/>
      <c r="DM19" s="665"/>
      <c r="DN19" s="665"/>
      <c r="DO19" s="665"/>
      <c r="DP19" s="666"/>
      <c r="DQ19" s="670" t="s">
        <v>125</v>
      </c>
      <c r="DR19" s="665"/>
      <c r="DS19" s="665"/>
      <c r="DT19" s="665"/>
      <c r="DU19" s="665"/>
      <c r="DV19" s="665"/>
      <c r="DW19" s="665"/>
      <c r="DX19" s="665"/>
      <c r="DY19" s="665"/>
      <c r="DZ19" s="665"/>
      <c r="EA19" s="665"/>
      <c r="EB19" s="665"/>
      <c r="EC19" s="705"/>
    </row>
    <row r="20" spans="2:133" ht="11.25" customHeight="1" x14ac:dyDescent="0.15">
      <c r="B20" s="661" t="s">
        <v>271</v>
      </c>
      <c r="C20" s="662"/>
      <c r="D20" s="662"/>
      <c r="E20" s="662"/>
      <c r="F20" s="662"/>
      <c r="G20" s="662"/>
      <c r="H20" s="662"/>
      <c r="I20" s="662"/>
      <c r="J20" s="662"/>
      <c r="K20" s="662"/>
      <c r="L20" s="662"/>
      <c r="M20" s="662"/>
      <c r="N20" s="662"/>
      <c r="O20" s="662"/>
      <c r="P20" s="662"/>
      <c r="Q20" s="663"/>
      <c r="R20" s="664">
        <v>1851</v>
      </c>
      <c r="S20" s="665"/>
      <c r="T20" s="665"/>
      <c r="U20" s="665"/>
      <c r="V20" s="665"/>
      <c r="W20" s="665"/>
      <c r="X20" s="665"/>
      <c r="Y20" s="666"/>
      <c r="Z20" s="691">
        <v>0</v>
      </c>
      <c r="AA20" s="691"/>
      <c r="AB20" s="691"/>
      <c r="AC20" s="691"/>
      <c r="AD20" s="692">
        <v>1851</v>
      </c>
      <c r="AE20" s="692"/>
      <c r="AF20" s="692"/>
      <c r="AG20" s="692"/>
      <c r="AH20" s="692"/>
      <c r="AI20" s="692"/>
      <c r="AJ20" s="692"/>
      <c r="AK20" s="692"/>
      <c r="AL20" s="667">
        <v>0.1</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t="s">
        <v>125</v>
      </c>
      <c r="BH20" s="665"/>
      <c r="BI20" s="665"/>
      <c r="BJ20" s="665"/>
      <c r="BK20" s="665"/>
      <c r="BL20" s="665"/>
      <c r="BM20" s="665"/>
      <c r="BN20" s="666"/>
      <c r="BO20" s="691" t="s">
        <v>125</v>
      </c>
      <c r="BP20" s="691"/>
      <c r="BQ20" s="691"/>
      <c r="BR20" s="691"/>
      <c r="BS20" s="692" t="s">
        <v>125</v>
      </c>
      <c r="BT20" s="692"/>
      <c r="BU20" s="692"/>
      <c r="BV20" s="692"/>
      <c r="BW20" s="692"/>
      <c r="BX20" s="692"/>
      <c r="BY20" s="692"/>
      <c r="BZ20" s="692"/>
      <c r="CA20" s="692"/>
      <c r="CB20" s="759"/>
      <c r="CD20" s="706" t="s">
        <v>273</v>
      </c>
      <c r="CE20" s="703"/>
      <c r="CF20" s="703"/>
      <c r="CG20" s="703"/>
      <c r="CH20" s="703"/>
      <c r="CI20" s="703"/>
      <c r="CJ20" s="703"/>
      <c r="CK20" s="703"/>
      <c r="CL20" s="703"/>
      <c r="CM20" s="703"/>
      <c r="CN20" s="703"/>
      <c r="CO20" s="703"/>
      <c r="CP20" s="703"/>
      <c r="CQ20" s="704"/>
      <c r="CR20" s="664">
        <v>5155928</v>
      </c>
      <c r="CS20" s="665"/>
      <c r="CT20" s="665"/>
      <c r="CU20" s="665"/>
      <c r="CV20" s="665"/>
      <c r="CW20" s="665"/>
      <c r="CX20" s="665"/>
      <c r="CY20" s="666"/>
      <c r="CZ20" s="691">
        <v>100</v>
      </c>
      <c r="DA20" s="691"/>
      <c r="DB20" s="691"/>
      <c r="DC20" s="691"/>
      <c r="DD20" s="670">
        <v>783470</v>
      </c>
      <c r="DE20" s="665"/>
      <c r="DF20" s="665"/>
      <c r="DG20" s="665"/>
      <c r="DH20" s="665"/>
      <c r="DI20" s="665"/>
      <c r="DJ20" s="665"/>
      <c r="DK20" s="665"/>
      <c r="DL20" s="665"/>
      <c r="DM20" s="665"/>
      <c r="DN20" s="665"/>
      <c r="DO20" s="665"/>
      <c r="DP20" s="666"/>
      <c r="DQ20" s="670">
        <v>3274921</v>
      </c>
      <c r="DR20" s="665"/>
      <c r="DS20" s="665"/>
      <c r="DT20" s="665"/>
      <c r="DU20" s="665"/>
      <c r="DV20" s="665"/>
      <c r="DW20" s="665"/>
      <c r="DX20" s="665"/>
      <c r="DY20" s="665"/>
      <c r="DZ20" s="665"/>
      <c r="EA20" s="665"/>
      <c r="EB20" s="665"/>
      <c r="EC20" s="705"/>
    </row>
    <row r="21" spans="2:133" ht="11.25" customHeight="1" x14ac:dyDescent="0.15">
      <c r="B21" s="661" t="s">
        <v>274</v>
      </c>
      <c r="C21" s="662"/>
      <c r="D21" s="662"/>
      <c r="E21" s="662"/>
      <c r="F21" s="662"/>
      <c r="G21" s="662"/>
      <c r="H21" s="662"/>
      <c r="I21" s="662"/>
      <c r="J21" s="662"/>
      <c r="K21" s="662"/>
      <c r="L21" s="662"/>
      <c r="M21" s="662"/>
      <c r="N21" s="662"/>
      <c r="O21" s="662"/>
      <c r="P21" s="662"/>
      <c r="Q21" s="663"/>
      <c r="R21" s="664">
        <v>343</v>
      </c>
      <c r="S21" s="665"/>
      <c r="T21" s="665"/>
      <c r="U21" s="665"/>
      <c r="V21" s="665"/>
      <c r="W21" s="665"/>
      <c r="X21" s="665"/>
      <c r="Y21" s="666"/>
      <c r="Z21" s="691">
        <v>0</v>
      </c>
      <c r="AA21" s="691"/>
      <c r="AB21" s="691"/>
      <c r="AC21" s="691"/>
      <c r="AD21" s="692">
        <v>343</v>
      </c>
      <c r="AE21" s="692"/>
      <c r="AF21" s="692"/>
      <c r="AG21" s="692"/>
      <c r="AH21" s="692"/>
      <c r="AI21" s="692"/>
      <c r="AJ21" s="692"/>
      <c r="AK21" s="692"/>
      <c r="AL21" s="667">
        <v>0</v>
      </c>
      <c r="AM21" s="668"/>
      <c r="AN21" s="668"/>
      <c r="AO21" s="693"/>
      <c r="AP21" s="756" t="s">
        <v>275</v>
      </c>
      <c r="AQ21" s="764"/>
      <c r="AR21" s="764"/>
      <c r="AS21" s="764"/>
      <c r="AT21" s="764"/>
      <c r="AU21" s="764"/>
      <c r="AV21" s="764"/>
      <c r="AW21" s="764"/>
      <c r="AX21" s="764"/>
      <c r="AY21" s="764"/>
      <c r="AZ21" s="764"/>
      <c r="BA21" s="764"/>
      <c r="BB21" s="764"/>
      <c r="BC21" s="764"/>
      <c r="BD21" s="764"/>
      <c r="BE21" s="764"/>
      <c r="BF21" s="758"/>
      <c r="BG21" s="664" t="s">
        <v>125</v>
      </c>
      <c r="BH21" s="665"/>
      <c r="BI21" s="665"/>
      <c r="BJ21" s="665"/>
      <c r="BK21" s="665"/>
      <c r="BL21" s="665"/>
      <c r="BM21" s="665"/>
      <c r="BN21" s="666"/>
      <c r="BO21" s="691" t="s">
        <v>125</v>
      </c>
      <c r="BP21" s="691"/>
      <c r="BQ21" s="691"/>
      <c r="BR21" s="691"/>
      <c r="BS21" s="692" t="s">
        <v>125</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276</v>
      </c>
      <c r="C22" s="728"/>
      <c r="D22" s="728"/>
      <c r="E22" s="728"/>
      <c r="F22" s="728"/>
      <c r="G22" s="728"/>
      <c r="H22" s="728"/>
      <c r="I22" s="728"/>
      <c r="J22" s="728"/>
      <c r="K22" s="728"/>
      <c r="L22" s="728"/>
      <c r="M22" s="728"/>
      <c r="N22" s="728"/>
      <c r="O22" s="728"/>
      <c r="P22" s="728"/>
      <c r="Q22" s="729"/>
      <c r="R22" s="664">
        <v>6584</v>
      </c>
      <c r="S22" s="665"/>
      <c r="T22" s="665"/>
      <c r="U22" s="665"/>
      <c r="V22" s="665"/>
      <c r="W22" s="665"/>
      <c r="X22" s="665"/>
      <c r="Y22" s="666"/>
      <c r="Z22" s="691">
        <v>0.1</v>
      </c>
      <c r="AA22" s="691"/>
      <c r="AB22" s="691"/>
      <c r="AC22" s="691"/>
      <c r="AD22" s="692" t="s">
        <v>231</v>
      </c>
      <c r="AE22" s="692"/>
      <c r="AF22" s="692"/>
      <c r="AG22" s="692"/>
      <c r="AH22" s="692"/>
      <c r="AI22" s="692"/>
      <c r="AJ22" s="692"/>
      <c r="AK22" s="692"/>
      <c r="AL22" s="667" t="s">
        <v>125</v>
      </c>
      <c r="AM22" s="668"/>
      <c r="AN22" s="668"/>
      <c r="AO22" s="693"/>
      <c r="AP22" s="756" t="s">
        <v>277</v>
      </c>
      <c r="AQ22" s="764"/>
      <c r="AR22" s="764"/>
      <c r="AS22" s="764"/>
      <c r="AT22" s="764"/>
      <c r="AU22" s="764"/>
      <c r="AV22" s="764"/>
      <c r="AW22" s="764"/>
      <c r="AX22" s="764"/>
      <c r="AY22" s="764"/>
      <c r="AZ22" s="764"/>
      <c r="BA22" s="764"/>
      <c r="BB22" s="764"/>
      <c r="BC22" s="764"/>
      <c r="BD22" s="764"/>
      <c r="BE22" s="764"/>
      <c r="BF22" s="758"/>
      <c r="BG22" s="664" t="s">
        <v>125</v>
      </c>
      <c r="BH22" s="665"/>
      <c r="BI22" s="665"/>
      <c r="BJ22" s="665"/>
      <c r="BK22" s="665"/>
      <c r="BL22" s="665"/>
      <c r="BM22" s="665"/>
      <c r="BN22" s="666"/>
      <c r="BO22" s="691" t="s">
        <v>125</v>
      </c>
      <c r="BP22" s="691"/>
      <c r="BQ22" s="691"/>
      <c r="BR22" s="691"/>
      <c r="BS22" s="692" t="s">
        <v>231</v>
      </c>
      <c r="BT22" s="692"/>
      <c r="BU22" s="692"/>
      <c r="BV22" s="692"/>
      <c r="BW22" s="692"/>
      <c r="BX22" s="692"/>
      <c r="BY22" s="692"/>
      <c r="BZ22" s="692"/>
      <c r="CA22" s="692"/>
      <c r="CB22" s="759"/>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279</v>
      </c>
      <c r="C23" s="662"/>
      <c r="D23" s="662"/>
      <c r="E23" s="662"/>
      <c r="F23" s="662"/>
      <c r="G23" s="662"/>
      <c r="H23" s="662"/>
      <c r="I23" s="662"/>
      <c r="J23" s="662"/>
      <c r="K23" s="662"/>
      <c r="L23" s="662"/>
      <c r="M23" s="662"/>
      <c r="N23" s="662"/>
      <c r="O23" s="662"/>
      <c r="P23" s="662"/>
      <c r="Q23" s="663"/>
      <c r="R23" s="664">
        <v>2089251</v>
      </c>
      <c r="S23" s="665"/>
      <c r="T23" s="665"/>
      <c r="U23" s="665"/>
      <c r="V23" s="665"/>
      <c r="W23" s="665"/>
      <c r="X23" s="665"/>
      <c r="Y23" s="666"/>
      <c r="Z23" s="691">
        <v>37.4</v>
      </c>
      <c r="AA23" s="691"/>
      <c r="AB23" s="691"/>
      <c r="AC23" s="691"/>
      <c r="AD23" s="692">
        <v>1834264</v>
      </c>
      <c r="AE23" s="692"/>
      <c r="AF23" s="692"/>
      <c r="AG23" s="692"/>
      <c r="AH23" s="692"/>
      <c r="AI23" s="692"/>
      <c r="AJ23" s="692"/>
      <c r="AK23" s="692"/>
      <c r="AL23" s="667">
        <v>62.8</v>
      </c>
      <c r="AM23" s="668"/>
      <c r="AN23" s="668"/>
      <c r="AO23" s="693"/>
      <c r="AP23" s="756" t="s">
        <v>280</v>
      </c>
      <c r="AQ23" s="764"/>
      <c r="AR23" s="764"/>
      <c r="AS23" s="764"/>
      <c r="AT23" s="764"/>
      <c r="AU23" s="764"/>
      <c r="AV23" s="764"/>
      <c r="AW23" s="764"/>
      <c r="AX23" s="764"/>
      <c r="AY23" s="764"/>
      <c r="AZ23" s="764"/>
      <c r="BA23" s="764"/>
      <c r="BB23" s="764"/>
      <c r="BC23" s="764"/>
      <c r="BD23" s="764"/>
      <c r="BE23" s="764"/>
      <c r="BF23" s="758"/>
      <c r="BG23" s="664" t="s">
        <v>231</v>
      </c>
      <c r="BH23" s="665"/>
      <c r="BI23" s="665"/>
      <c r="BJ23" s="665"/>
      <c r="BK23" s="665"/>
      <c r="BL23" s="665"/>
      <c r="BM23" s="665"/>
      <c r="BN23" s="666"/>
      <c r="BO23" s="691" t="s">
        <v>231</v>
      </c>
      <c r="BP23" s="691"/>
      <c r="BQ23" s="691"/>
      <c r="BR23" s="691"/>
      <c r="BS23" s="692" t="s">
        <v>125</v>
      </c>
      <c r="BT23" s="692"/>
      <c r="BU23" s="692"/>
      <c r="BV23" s="692"/>
      <c r="BW23" s="692"/>
      <c r="BX23" s="692"/>
      <c r="BY23" s="692"/>
      <c r="BZ23" s="692"/>
      <c r="CA23" s="692"/>
      <c r="CB23" s="759"/>
      <c r="CD23" s="766" t="s">
        <v>219</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x14ac:dyDescent="0.15">
      <c r="B24" s="661" t="s">
        <v>286</v>
      </c>
      <c r="C24" s="662"/>
      <c r="D24" s="662"/>
      <c r="E24" s="662"/>
      <c r="F24" s="662"/>
      <c r="G24" s="662"/>
      <c r="H24" s="662"/>
      <c r="I24" s="662"/>
      <c r="J24" s="662"/>
      <c r="K24" s="662"/>
      <c r="L24" s="662"/>
      <c r="M24" s="662"/>
      <c r="N24" s="662"/>
      <c r="O24" s="662"/>
      <c r="P24" s="662"/>
      <c r="Q24" s="663"/>
      <c r="R24" s="664">
        <v>1834264</v>
      </c>
      <c r="S24" s="665"/>
      <c r="T24" s="665"/>
      <c r="U24" s="665"/>
      <c r="V24" s="665"/>
      <c r="W24" s="665"/>
      <c r="X24" s="665"/>
      <c r="Y24" s="666"/>
      <c r="Z24" s="691">
        <v>32.799999999999997</v>
      </c>
      <c r="AA24" s="691"/>
      <c r="AB24" s="691"/>
      <c r="AC24" s="691"/>
      <c r="AD24" s="692">
        <v>1834264</v>
      </c>
      <c r="AE24" s="692"/>
      <c r="AF24" s="692"/>
      <c r="AG24" s="692"/>
      <c r="AH24" s="692"/>
      <c r="AI24" s="692"/>
      <c r="AJ24" s="692"/>
      <c r="AK24" s="692"/>
      <c r="AL24" s="667">
        <v>62.8</v>
      </c>
      <c r="AM24" s="668"/>
      <c r="AN24" s="668"/>
      <c r="AO24" s="693"/>
      <c r="AP24" s="756" t="s">
        <v>287</v>
      </c>
      <c r="AQ24" s="764"/>
      <c r="AR24" s="764"/>
      <c r="AS24" s="764"/>
      <c r="AT24" s="764"/>
      <c r="AU24" s="764"/>
      <c r="AV24" s="764"/>
      <c r="AW24" s="764"/>
      <c r="AX24" s="764"/>
      <c r="AY24" s="764"/>
      <c r="AZ24" s="764"/>
      <c r="BA24" s="764"/>
      <c r="BB24" s="764"/>
      <c r="BC24" s="764"/>
      <c r="BD24" s="764"/>
      <c r="BE24" s="764"/>
      <c r="BF24" s="758"/>
      <c r="BG24" s="664" t="s">
        <v>125</v>
      </c>
      <c r="BH24" s="665"/>
      <c r="BI24" s="665"/>
      <c r="BJ24" s="665"/>
      <c r="BK24" s="665"/>
      <c r="BL24" s="665"/>
      <c r="BM24" s="665"/>
      <c r="BN24" s="666"/>
      <c r="BO24" s="691" t="s">
        <v>231</v>
      </c>
      <c r="BP24" s="691"/>
      <c r="BQ24" s="691"/>
      <c r="BR24" s="691"/>
      <c r="BS24" s="692" t="s">
        <v>125</v>
      </c>
      <c r="BT24" s="692"/>
      <c r="BU24" s="692"/>
      <c r="BV24" s="692"/>
      <c r="BW24" s="692"/>
      <c r="BX24" s="692"/>
      <c r="BY24" s="692"/>
      <c r="BZ24" s="692"/>
      <c r="CA24" s="692"/>
      <c r="CB24" s="759"/>
      <c r="CD24" s="720" t="s">
        <v>288</v>
      </c>
      <c r="CE24" s="721"/>
      <c r="CF24" s="721"/>
      <c r="CG24" s="721"/>
      <c r="CH24" s="721"/>
      <c r="CI24" s="721"/>
      <c r="CJ24" s="721"/>
      <c r="CK24" s="721"/>
      <c r="CL24" s="721"/>
      <c r="CM24" s="721"/>
      <c r="CN24" s="721"/>
      <c r="CO24" s="721"/>
      <c r="CP24" s="721"/>
      <c r="CQ24" s="722"/>
      <c r="CR24" s="717">
        <v>1911649</v>
      </c>
      <c r="CS24" s="718"/>
      <c r="CT24" s="718"/>
      <c r="CU24" s="718"/>
      <c r="CV24" s="718"/>
      <c r="CW24" s="718"/>
      <c r="CX24" s="718"/>
      <c r="CY24" s="761"/>
      <c r="CZ24" s="762">
        <v>37.1</v>
      </c>
      <c r="DA24" s="736"/>
      <c r="DB24" s="736"/>
      <c r="DC24" s="765"/>
      <c r="DD24" s="760">
        <v>1414510</v>
      </c>
      <c r="DE24" s="718"/>
      <c r="DF24" s="718"/>
      <c r="DG24" s="718"/>
      <c r="DH24" s="718"/>
      <c r="DI24" s="718"/>
      <c r="DJ24" s="718"/>
      <c r="DK24" s="761"/>
      <c r="DL24" s="760">
        <v>1214597</v>
      </c>
      <c r="DM24" s="718"/>
      <c r="DN24" s="718"/>
      <c r="DO24" s="718"/>
      <c r="DP24" s="718"/>
      <c r="DQ24" s="718"/>
      <c r="DR24" s="718"/>
      <c r="DS24" s="718"/>
      <c r="DT24" s="718"/>
      <c r="DU24" s="718"/>
      <c r="DV24" s="761"/>
      <c r="DW24" s="762">
        <v>41.6</v>
      </c>
      <c r="DX24" s="736"/>
      <c r="DY24" s="736"/>
      <c r="DZ24" s="736"/>
      <c r="EA24" s="736"/>
      <c r="EB24" s="736"/>
      <c r="EC24" s="763"/>
    </row>
    <row r="25" spans="2:133" ht="11.25" customHeight="1" x14ac:dyDescent="0.15">
      <c r="B25" s="661" t="s">
        <v>289</v>
      </c>
      <c r="C25" s="662"/>
      <c r="D25" s="662"/>
      <c r="E25" s="662"/>
      <c r="F25" s="662"/>
      <c r="G25" s="662"/>
      <c r="H25" s="662"/>
      <c r="I25" s="662"/>
      <c r="J25" s="662"/>
      <c r="K25" s="662"/>
      <c r="L25" s="662"/>
      <c r="M25" s="662"/>
      <c r="N25" s="662"/>
      <c r="O25" s="662"/>
      <c r="P25" s="662"/>
      <c r="Q25" s="663"/>
      <c r="R25" s="664">
        <v>254987</v>
      </c>
      <c r="S25" s="665"/>
      <c r="T25" s="665"/>
      <c r="U25" s="665"/>
      <c r="V25" s="665"/>
      <c r="W25" s="665"/>
      <c r="X25" s="665"/>
      <c r="Y25" s="666"/>
      <c r="Z25" s="691">
        <v>4.5999999999999996</v>
      </c>
      <c r="AA25" s="691"/>
      <c r="AB25" s="691"/>
      <c r="AC25" s="691"/>
      <c r="AD25" s="692" t="s">
        <v>125</v>
      </c>
      <c r="AE25" s="692"/>
      <c r="AF25" s="692"/>
      <c r="AG25" s="692"/>
      <c r="AH25" s="692"/>
      <c r="AI25" s="692"/>
      <c r="AJ25" s="692"/>
      <c r="AK25" s="692"/>
      <c r="AL25" s="667" t="s">
        <v>125</v>
      </c>
      <c r="AM25" s="668"/>
      <c r="AN25" s="668"/>
      <c r="AO25" s="693"/>
      <c r="AP25" s="756" t="s">
        <v>290</v>
      </c>
      <c r="AQ25" s="764"/>
      <c r="AR25" s="764"/>
      <c r="AS25" s="764"/>
      <c r="AT25" s="764"/>
      <c r="AU25" s="764"/>
      <c r="AV25" s="764"/>
      <c r="AW25" s="764"/>
      <c r="AX25" s="764"/>
      <c r="AY25" s="764"/>
      <c r="AZ25" s="764"/>
      <c r="BA25" s="764"/>
      <c r="BB25" s="764"/>
      <c r="BC25" s="764"/>
      <c r="BD25" s="764"/>
      <c r="BE25" s="764"/>
      <c r="BF25" s="758"/>
      <c r="BG25" s="664" t="s">
        <v>125</v>
      </c>
      <c r="BH25" s="665"/>
      <c r="BI25" s="665"/>
      <c r="BJ25" s="665"/>
      <c r="BK25" s="665"/>
      <c r="BL25" s="665"/>
      <c r="BM25" s="665"/>
      <c r="BN25" s="666"/>
      <c r="BO25" s="691" t="s">
        <v>231</v>
      </c>
      <c r="BP25" s="691"/>
      <c r="BQ25" s="691"/>
      <c r="BR25" s="691"/>
      <c r="BS25" s="692" t="s">
        <v>125</v>
      </c>
      <c r="BT25" s="692"/>
      <c r="BU25" s="692"/>
      <c r="BV25" s="692"/>
      <c r="BW25" s="692"/>
      <c r="BX25" s="692"/>
      <c r="BY25" s="692"/>
      <c r="BZ25" s="692"/>
      <c r="CA25" s="692"/>
      <c r="CB25" s="759"/>
      <c r="CD25" s="706" t="s">
        <v>291</v>
      </c>
      <c r="CE25" s="703"/>
      <c r="CF25" s="703"/>
      <c r="CG25" s="703"/>
      <c r="CH25" s="703"/>
      <c r="CI25" s="703"/>
      <c r="CJ25" s="703"/>
      <c r="CK25" s="703"/>
      <c r="CL25" s="703"/>
      <c r="CM25" s="703"/>
      <c r="CN25" s="703"/>
      <c r="CO25" s="703"/>
      <c r="CP25" s="703"/>
      <c r="CQ25" s="704"/>
      <c r="CR25" s="664">
        <v>878437</v>
      </c>
      <c r="CS25" s="675"/>
      <c r="CT25" s="675"/>
      <c r="CU25" s="675"/>
      <c r="CV25" s="675"/>
      <c r="CW25" s="675"/>
      <c r="CX25" s="675"/>
      <c r="CY25" s="676"/>
      <c r="CZ25" s="667">
        <v>17</v>
      </c>
      <c r="DA25" s="677"/>
      <c r="DB25" s="677"/>
      <c r="DC25" s="678"/>
      <c r="DD25" s="670">
        <v>779044</v>
      </c>
      <c r="DE25" s="675"/>
      <c r="DF25" s="675"/>
      <c r="DG25" s="675"/>
      <c r="DH25" s="675"/>
      <c r="DI25" s="675"/>
      <c r="DJ25" s="675"/>
      <c r="DK25" s="676"/>
      <c r="DL25" s="670">
        <v>764861</v>
      </c>
      <c r="DM25" s="675"/>
      <c r="DN25" s="675"/>
      <c r="DO25" s="675"/>
      <c r="DP25" s="675"/>
      <c r="DQ25" s="675"/>
      <c r="DR25" s="675"/>
      <c r="DS25" s="675"/>
      <c r="DT25" s="675"/>
      <c r="DU25" s="675"/>
      <c r="DV25" s="676"/>
      <c r="DW25" s="667">
        <v>26.2</v>
      </c>
      <c r="DX25" s="677"/>
      <c r="DY25" s="677"/>
      <c r="DZ25" s="677"/>
      <c r="EA25" s="677"/>
      <c r="EB25" s="677"/>
      <c r="EC25" s="698"/>
    </row>
    <row r="26" spans="2:133" ht="11.25" customHeight="1" x14ac:dyDescent="0.15">
      <c r="B26" s="661" t="s">
        <v>292</v>
      </c>
      <c r="C26" s="662"/>
      <c r="D26" s="662"/>
      <c r="E26" s="662"/>
      <c r="F26" s="662"/>
      <c r="G26" s="662"/>
      <c r="H26" s="662"/>
      <c r="I26" s="662"/>
      <c r="J26" s="662"/>
      <c r="K26" s="662"/>
      <c r="L26" s="662"/>
      <c r="M26" s="662"/>
      <c r="N26" s="662"/>
      <c r="O26" s="662"/>
      <c r="P26" s="662"/>
      <c r="Q26" s="663"/>
      <c r="R26" s="664" t="s">
        <v>125</v>
      </c>
      <c r="S26" s="665"/>
      <c r="T26" s="665"/>
      <c r="U26" s="665"/>
      <c r="V26" s="665"/>
      <c r="W26" s="665"/>
      <c r="X26" s="665"/>
      <c r="Y26" s="666"/>
      <c r="Z26" s="691" t="s">
        <v>125</v>
      </c>
      <c r="AA26" s="691"/>
      <c r="AB26" s="691"/>
      <c r="AC26" s="691"/>
      <c r="AD26" s="692" t="s">
        <v>125</v>
      </c>
      <c r="AE26" s="692"/>
      <c r="AF26" s="692"/>
      <c r="AG26" s="692"/>
      <c r="AH26" s="692"/>
      <c r="AI26" s="692"/>
      <c r="AJ26" s="692"/>
      <c r="AK26" s="692"/>
      <c r="AL26" s="667" t="s">
        <v>125</v>
      </c>
      <c r="AM26" s="668"/>
      <c r="AN26" s="668"/>
      <c r="AO26" s="693"/>
      <c r="AP26" s="756" t="s">
        <v>293</v>
      </c>
      <c r="AQ26" s="757"/>
      <c r="AR26" s="757"/>
      <c r="AS26" s="757"/>
      <c r="AT26" s="757"/>
      <c r="AU26" s="757"/>
      <c r="AV26" s="757"/>
      <c r="AW26" s="757"/>
      <c r="AX26" s="757"/>
      <c r="AY26" s="757"/>
      <c r="AZ26" s="757"/>
      <c r="BA26" s="757"/>
      <c r="BB26" s="757"/>
      <c r="BC26" s="757"/>
      <c r="BD26" s="757"/>
      <c r="BE26" s="757"/>
      <c r="BF26" s="758"/>
      <c r="BG26" s="664" t="s">
        <v>125</v>
      </c>
      <c r="BH26" s="665"/>
      <c r="BI26" s="665"/>
      <c r="BJ26" s="665"/>
      <c r="BK26" s="665"/>
      <c r="BL26" s="665"/>
      <c r="BM26" s="665"/>
      <c r="BN26" s="666"/>
      <c r="BO26" s="691" t="s">
        <v>231</v>
      </c>
      <c r="BP26" s="691"/>
      <c r="BQ26" s="691"/>
      <c r="BR26" s="691"/>
      <c r="BS26" s="692" t="s">
        <v>231</v>
      </c>
      <c r="BT26" s="692"/>
      <c r="BU26" s="692"/>
      <c r="BV26" s="692"/>
      <c r="BW26" s="692"/>
      <c r="BX26" s="692"/>
      <c r="BY26" s="692"/>
      <c r="BZ26" s="692"/>
      <c r="CA26" s="692"/>
      <c r="CB26" s="759"/>
      <c r="CD26" s="706" t="s">
        <v>294</v>
      </c>
      <c r="CE26" s="703"/>
      <c r="CF26" s="703"/>
      <c r="CG26" s="703"/>
      <c r="CH26" s="703"/>
      <c r="CI26" s="703"/>
      <c r="CJ26" s="703"/>
      <c r="CK26" s="703"/>
      <c r="CL26" s="703"/>
      <c r="CM26" s="703"/>
      <c r="CN26" s="703"/>
      <c r="CO26" s="703"/>
      <c r="CP26" s="703"/>
      <c r="CQ26" s="704"/>
      <c r="CR26" s="664">
        <v>399675</v>
      </c>
      <c r="CS26" s="665"/>
      <c r="CT26" s="665"/>
      <c r="CU26" s="665"/>
      <c r="CV26" s="665"/>
      <c r="CW26" s="665"/>
      <c r="CX26" s="665"/>
      <c r="CY26" s="666"/>
      <c r="CZ26" s="667">
        <v>7.8</v>
      </c>
      <c r="DA26" s="677"/>
      <c r="DB26" s="677"/>
      <c r="DC26" s="678"/>
      <c r="DD26" s="670">
        <v>355241</v>
      </c>
      <c r="DE26" s="665"/>
      <c r="DF26" s="665"/>
      <c r="DG26" s="665"/>
      <c r="DH26" s="665"/>
      <c r="DI26" s="665"/>
      <c r="DJ26" s="665"/>
      <c r="DK26" s="666"/>
      <c r="DL26" s="670" t="s">
        <v>231</v>
      </c>
      <c r="DM26" s="665"/>
      <c r="DN26" s="665"/>
      <c r="DO26" s="665"/>
      <c r="DP26" s="665"/>
      <c r="DQ26" s="665"/>
      <c r="DR26" s="665"/>
      <c r="DS26" s="665"/>
      <c r="DT26" s="665"/>
      <c r="DU26" s="665"/>
      <c r="DV26" s="666"/>
      <c r="DW26" s="667" t="s">
        <v>231</v>
      </c>
      <c r="DX26" s="677"/>
      <c r="DY26" s="677"/>
      <c r="DZ26" s="677"/>
      <c r="EA26" s="677"/>
      <c r="EB26" s="677"/>
      <c r="EC26" s="698"/>
    </row>
    <row r="27" spans="2:133" ht="11.25" customHeight="1" x14ac:dyDescent="0.15">
      <c r="B27" s="661" t="s">
        <v>295</v>
      </c>
      <c r="C27" s="662"/>
      <c r="D27" s="662"/>
      <c r="E27" s="662"/>
      <c r="F27" s="662"/>
      <c r="G27" s="662"/>
      <c r="H27" s="662"/>
      <c r="I27" s="662"/>
      <c r="J27" s="662"/>
      <c r="K27" s="662"/>
      <c r="L27" s="662"/>
      <c r="M27" s="662"/>
      <c r="N27" s="662"/>
      <c r="O27" s="662"/>
      <c r="P27" s="662"/>
      <c r="Q27" s="663"/>
      <c r="R27" s="664">
        <v>3116818</v>
      </c>
      <c r="S27" s="665"/>
      <c r="T27" s="665"/>
      <c r="U27" s="665"/>
      <c r="V27" s="665"/>
      <c r="W27" s="665"/>
      <c r="X27" s="665"/>
      <c r="Y27" s="666"/>
      <c r="Z27" s="691">
        <v>55.8</v>
      </c>
      <c r="AA27" s="691"/>
      <c r="AB27" s="691"/>
      <c r="AC27" s="691"/>
      <c r="AD27" s="692">
        <v>2861831</v>
      </c>
      <c r="AE27" s="692"/>
      <c r="AF27" s="692"/>
      <c r="AG27" s="692"/>
      <c r="AH27" s="692"/>
      <c r="AI27" s="692"/>
      <c r="AJ27" s="692"/>
      <c r="AK27" s="692"/>
      <c r="AL27" s="667">
        <v>98</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768363</v>
      </c>
      <c r="BH27" s="665"/>
      <c r="BI27" s="665"/>
      <c r="BJ27" s="665"/>
      <c r="BK27" s="665"/>
      <c r="BL27" s="665"/>
      <c r="BM27" s="665"/>
      <c r="BN27" s="666"/>
      <c r="BO27" s="691">
        <v>100</v>
      </c>
      <c r="BP27" s="691"/>
      <c r="BQ27" s="691"/>
      <c r="BR27" s="691"/>
      <c r="BS27" s="692">
        <v>11332</v>
      </c>
      <c r="BT27" s="692"/>
      <c r="BU27" s="692"/>
      <c r="BV27" s="692"/>
      <c r="BW27" s="692"/>
      <c r="BX27" s="692"/>
      <c r="BY27" s="692"/>
      <c r="BZ27" s="692"/>
      <c r="CA27" s="692"/>
      <c r="CB27" s="759"/>
      <c r="CD27" s="706" t="s">
        <v>297</v>
      </c>
      <c r="CE27" s="703"/>
      <c r="CF27" s="703"/>
      <c r="CG27" s="703"/>
      <c r="CH27" s="703"/>
      <c r="CI27" s="703"/>
      <c r="CJ27" s="703"/>
      <c r="CK27" s="703"/>
      <c r="CL27" s="703"/>
      <c r="CM27" s="703"/>
      <c r="CN27" s="703"/>
      <c r="CO27" s="703"/>
      <c r="CP27" s="703"/>
      <c r="CQ27" s="704"/>
      <c r="CR27" s="664">
        <v>485182</v>
      </c>
      <c r="CS27" s="675"/>
      <c r="CT27" s="675"/>
      <c r="CU27" s="675"/>
      <c r="CV27" s="675"/>
      <c r="CW27" s="675"/>
      <c r="CX27" s="675"/>
      <c r="CY27" s="676"/>
      <c r="CZ27" s="667">
        <v>9.4</v>
      </c>
      <c r="DA27" s="677"/>
      <c r="DB27" s="677"/>
      <c r="DC27" s="678"/>
      <c r="DD27" s="670">
        <v>87436</v>
      </c>
      <c r="DE27" s="675"/>
      <c r="DF27" s="675"/>
      <c r="DG27" s="675"/>
      <c r="DH27" s="675"/>
      <c r="DI27" s="675"/>
      <c r="DJ27" s="675"/>
      <c r="DK27" s="676"/>
      <c r="DL27" s="670">
        <v>87436</v>
      </c>
      <c r="DM27" s="675"/>
      <c r="DN27" s="675"/>
      <c r="DO27" s="675"/>
      <c r="DP27" s="675"/>
      <c r="DQ27" s="675"/>
      <c r="DR27" s="675"/>
      <c r="DS27" s="675"/>
      <c r="DT27" s="675"/>
      <c r="DU27" s="675"/>
      <c r="DV27" s="676"/>
      <c r="DW27" s="667">
        <v>3</v>
      </c>
      <c r="DX27" s="677"/>
      <c r="DY27" s="677"/>
      <c r="DZ27" s="677"/>
      <c r="EA27" s="677"/>
      <c r="EB27" s="677"/>
      <c r="EC27" s="698"/>
    </row>
    <row r="28" spans="2:133" ht="11.25" customHeight="1" x14ac:dyDescent="0.15">
      <c r="B28" s="661" t="s">
        <v>298</v>
      </c>
      <c r="C28" s="662"/>
      <c r="D28" s="662"/>
      <c r="E28" s="662"/>
      <c r="F28" s="662"/>
      <c r="G28" s="662"/>
      <c r="H28" s="662"/>
      <c r="I28" s="662"/>
      <c r="J28" s="662"/>
      <c r="K28" s="662"/>
      <c r="L28" s="662"/>
      <c r="M28" s="662"/>
      <c r="N28" s="662"/>
      <c r="O28" s="662"/>
      <c r="P28" s="662"/>
      <c r="Q28" s="663"/>
      <c r="R28" s="664">
        <v>685</v>
      </c>
      <c r="S28" s="665"/>
      <c r="T28" s="665"/>
      <c r="U28" s="665"/>
      <c r="V28" s="665"/>
      <c r="W28" s="665"/>
      <c r="X28" s="665"/>
      <c r="Y28" s="666"/>
      <c r="Z28" s="691">
        <v>0</v>
      </c>
      <c r="AA28" s="691"/>
      <c r="AB28" s="691"/>
      <c r="AC28" s="691"/>
      <c r="AD28" s="692">
        <v>685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548030</v>
      </c>
      <c r="CS28" s="665"/>
      <c r="CT28" s="665"/>
      <c r="CU28" s="665"/>
      <c r="CV28" s="665"/>
      <c r="CW28" s="665"/>
      <c r="CX28" s="665"/>
      <c r="CY28" s="666"/>
      <c r="CZ28" s="667">
        <v>10.6</v>
      </c>
      <c r="DA28" s="677"/>
      <c r="DB28" s="677"/>
      <c r="DC28" s="678"/>
      <c r="DD28" s="670">
        <v>548030</v>
      </c>
      <c r="DE28" s="665"/>
      <c r="DF28" s="665"/>
      <c r="DG28" s="665"/>
      <c r="DH28" s="665"/>
      <c r="DI28" s="665"/>
      <c r="DJ28" s="665"/>
      <c r="DK28" s="666"/>
      <c r="DL28" s="670">
        <v>362300</v>
      </c>
      <c r="DM28" s="665"/>
      <c r="DN28" s="665"/>
      <c r="DO28" s="665"/>
      <c r="DP28" s="665"/>
      <c r="DQ28" s="665"/>
      <c r="DR28" s="665"/>
      <c r="DS28" s="665"/>
      <c r="DT28" s="665"/>
      <c r="DU28" s="665"/>
      <c r="DV28" s="666"/>
      <c r="DW28" s="667">
        <v>12.4</v>
      </c>
      <c r="DX28" s="677"/>
      <c r="DY28" s="677"/>
      <c r="DZ28" s="677"/>
      <c r="EA28" s="677"/>
      <c r="EB28" s="677"/>
      <c r="EC28" s="698"/>
    </row>
    <row r="29" spans="2:133" ht="11.25" customHeight="1" x14ac:dyDescent="0.15">
      <c r="B29" s="661" t="s">
        <v>300</v>
      </c>
      <c r="C29" s="662"/>
      <c r="D29" s="662"/>
      <c r="E29" s="662"/>
      <c r="F29" s="662"/>
      <c r="G29" s="662"/>
      <c r="H29" s="662"/>
      <c r="I29" s="662"/>
      <c r="J29" s="662"/>
      <c r="K29" s="662"/>
      <c r="L29" s="662"/>
      <c r="M29" s="662"/>
      <c r="N29" s="662"/>
      <c r="O29" s="662"/>
      <c r="P29" s="662"/>
      <c r="Q29" s="663"/>
      <c r="R29" s="664">
        <v>9419</v>
      </c>
      <c r="S29" s="665"/>
      <c r="T29" s="665"/>
      <c r="U29" s="665"/>
      <c r="V29" s="665"/>
      <c r="W29" s="665"/>
      <c r="X29" s="665"/>
      <c r="Y29" s="666"/>
      <c r="Z29" s="691">
        <v>0.2</v>
      </c>
      <c r="AA29" s="691"/>
      <c r="AB29" s="691"/>
      <c r="AC29" s="691"/>
      <c r="AD29" s="692" t="s">
        <v>125</v>
      </c>
      <c r="AE29" s="692"/>
      <c r="AF29" s="692"/>
      <c r="AG29" s="692"/>
      <c r="AH29" s="692"/>
      <c r="AI29" s="692"/>
      <c r="AJ29" s="692"/>
      <c r="AK29" s="692"/>
      <c r="AL29" s="667" t="s">
        <v>231</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301</v>
      </c>
      <c r="CE29" s="751"/>
      <c r="CF29" s="706" t="s">
        <v>302</v>
      </c>
      <c r="CG29" s="703"/>
      <c r="CH29" s="703"/>
      <c r="CI29" s="703"/>
      <c r="CJ29" s="703"/>
      <c r="CK29" s="703"/>
      <c r="CL29" s="703"/>
      <c r="CM29" s="703"/>
      <c r="CN29" s="703"/>
      <c r="CO29" s="703"/>
      <c r="CP29" s="703"/>
      <c r="CQ29" s="704"/>
      <c r="CR29" s="664">
        <v>548030</v>
      </c>
      <c r="CS29" s="675"/>
      <c r="CT29" s="675"/>
      <c r="CU29" s="675"/>
      <c r="CV29" s="675"/>
      <c r="CW29" s="675"/>
      <c r="CX29" s="675"/>
      <c r="CY29" s="676"/>
      <c r="CZ29" s="667">
        <v>10.6</v>
      </c>
      <c r="DA29" s="677"/>
      <c r="DB29" s="677"/>
      <c r="DC29" s="678"/>
      <c r="DD29" s="670">
        <v>548030</v>
      </c>
      <c r="DE29" s="675"/>
      <c r="DF29" s="675"/>
      <c r="DG29" s="675"/>
      <c r="DH29" s="675"/>
      <c r="DI29" s="675"/>
      <c r="DJ29" s="675"/>
      <c r="DK29" s="676"/>
      <c r="DL29" s="670">
        <v>362300</v>
      </c>
      <c r="DM29" s="675"/>
      <c r="DN29" s="675"/>
      <c r="DO29" s="675"/>
      <c r="DP29" s="675"/>
      <c r="DQ29" s="675"/>
      <c r="DR29" s="675"/>
      <c r="DS29" s="675"/>
      <c r="DT29" s="675"/>
      <c r="DU29" s="675"/>
      <c r="DV29" s="676"/>
      <c r="DW29" s="667">
        <v>12.4</v>
      </c>
      <c r="DX29" s="677"/>
      <c r="DY29" s="677"/>
      <c r="DZ29" s="677"/>
      <c r="EA29" s="677"/>
      <c r="EB29" s="677"/>
      <c r="EC29" s="698"/>
    </row>
    <row r="30" spans="2:133" ht="11.25" customHeight="1" x14ac:dyDescent="0.15">
      <c r="B30" s="661" t="s">
        <v>303</v>
      </c>
      <c r="C30" s="662"/>
      <c r="D30" s="662"/>
      <c r="E30" s="662"/>
      <c r="F30" s="662"/>
      <c r="G30" s="662"/>
      <c r="H30" s="662"/>
      <c r="I30" s="662"/>
      <c r="J30" s="662"/>
      <c r="K30" s="662"/>
      <c r="L30" s="662"/>
      <c r="M30" s="662"/>
      <c r="N30" s="662"/>
      <c r="O30" s="662"/>
      <c r="P30" s="662"/>
      <c r="Q30" s="663"/>
      <c r="R30" s="664">
        <v>78956</v>
      </c>
      <c r="S30" s="665"/>
      <c r="T30" s="665"/>
      <c r="U30" s="665"/>
      <c r="V30" s="665"/>
      <c r="W30" s="665"/>
      <c r="X30" s="665"/>
      <c r="Y30" s="666"/>
      <c r="Z30" s="691">
        <v>1.4</v>
      </c>
      <c r="AA30" s="691"/>
      <c r="AB30" s="691"/>
      <c r="AC30" s="691"/>
      <c r="AD30" s="692">
        <v>1255</v>
      </c>
      <c r="AE30" s="692"/>
      <c r="AF30" s="692"/>
      <c r="AG30" s="692"/>
      <c r="AH30" s="692"/>
      <c r="AI30" s="692"/>
      <c r="AJ30" s="692"/>
      <c r="AK30" s="692"/>
      <c r="AL30" s="667">
        <v>0</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304</v>
      </c>
      <c r="BH30" s="739"/>
      <c r="BI30" s="739"/>
      <c r="BJ30" s="739"/>
      <c r="BK30" s="739"/>
      <c r="BL30" s="739"/>
      <c r="BM30" s="739"/>
      <c r="BN30" s="739"/>
      <c r="BO30" s="739"/>
      <c r="BP30" s="739"/>
      <c r="BQ30" s="740"/>
      <c r="BR30" s="723" t="s">
        <v>305</v>
      </c>
      <c r="BS30" s="739"/>
      <c r="BT30" s="739"/>
      <c r="BU30" s="739"/>
      <c r="BV30" s="739"/>
      <c r="BW30" s="739"/>
      <c r="BX30" s="739"/>
      <c r="BY30" s="739"/>
      <c r="BZ30" s="739"/>
      <c r="CA30" s="739"/>
      <c r="CB30" s="740"/>
      <c r="CD30" s="752"/>
      <c r="CE30" s="753"/>
      <c r="CF30" s="706" t="s">
        <v>306</v>
      </c>
      <c r="CG30" s="703"/>
      <c r="CH30" s="703"/>
      <c r="CI30" s="703"/>
      <c r="CJ30" s="703"/>
      <c r="CK30" s="703"/>
      <c r="CL30" s="703"/>
      <c r="CM30" s="703"/>
      <c r="CN30" s="703"/>
      <c r="CO30" s="703"/>
      <c r="CP30" s="703"/>
      <c r="CQ30" s="704"/>
      <c r="CR30" s="664">
        <v>535323</v>
      </c>
      <c r="CS30" s="665"/>
      <c r="CT30" s="665"/>
      <c r="CU30" s="665"/>
      <c r="CV30" s="665"/>
      <c r="CW30" s="665"/>
      <c r="CX30" s="665"/>
      <c r="CY30" s="666"/>
      <c r="CZ30" s="667">
        <v>10.4</v>
      </c>
      <c r="DA30" s="677"/>
      <c r="DB30" s="677"/>
      <c r="DC30" s="678"/>
      <c r="DD30" s="670">
        <v>535323</v>
      </c>
      <c r="DE30" s="665"/>
      <c r="DF30" s="665"/>
      <c r="DG30" s="665"/>
      <c r="DH30" s="665"/>
      <c r="DI30" s="665"/>
      <c r="DJ30" s="665"/>
      <c r="DK30" s="666"/>
      <c r="DL30" s="670">
        <v>349593</v>
      </c>
      <c r="DM30" s="665"/>
      <c r="DN30" s="665"/>
      <c r="DO30" s="665"/>
      <c r="DP30" s="665"/>
      <c r="DQ30" s="665"/>
      <c r="DR30" s="665"/>
      <c r="DS30" s="665"/>
      <c r="DT30" s="665"/>
      <c r="DU30" s="665"/>
      <c r="DV30" s="666"/>
      <c r="DW30" s="667">
        <v>12</v>
      </c>
      <c r="DX30" s="677"/>
      <c r="DY30" s="677"/>
      <c r="DZ30" s="677"/>
      <c r="EA30" s="677"/>
      <c r="EB30" s="677"/>
      <c r="EC30" s="698"/>
    </row>
    <row r="31" spans="2:133" ht="11.25" customHeight="1" x14ac:dyDescent="0.15">
      <c r="B31" s="661" t="s">
        <v>307</v>
      </c>
      <c r="C31" s="662"/>
      <c r="D31" s="662"/>
      <c r="E31" s="662"/>
      <c r="F31" s="662"/>
      <c r="G31" s="662"/>
      <c r="H31" s="662"/>
      <c r="I31" s="662"/>
      <c r="J31" s="662"/>
      <c r="K31" s="662"/>
      <c r="L31" s="662"/>
      <c r="M31" s="662"/>
      <c r="N31" s="662"/>
      <c r="O31" s="662"/>
      <c r="P31" s="662"/>
      <c r="Q31" s="663"/>
      <c r="R31" s="664">
        <v>8830</v>
      </c>
      <c r="S31" s="665"/>
      <c r="T31" s="665"/>
      <c r="U31" s="665"/>
      <c r="V31" s="665"/>
      <c r="W31" s="665"/>
      <c r="X31" s="665"/>
      <c r="Y31" s="666"/>
      <c r="Z31" s="691">
        <v>0.2</v>
      </c>
      <c r="AA31" s="691"/>
      <c r="AB31" s="691"/>
      <c r="AC31" s="691"/>
      <c r="AD31" s="692" t="s">
        <v>125</v>
      </c>
      <c r="AE31" s="692"/>
      <c r="AF31" s="692"/>
      <c r="AG31" s="692"/>
      <c r="AH31" s="692"/>
      <c r="AI31" s="692"/>
      <c r="AJ31" s="692"/>
      <c r="AK31" s="692"/>
      <c r="AL31" s="667" t="s">
        <v>231</v>
      </c>
      <c r="AM31" s="668"/>
      <c r="AN31" s="668"/>
      <c r="AO31" s="693"/>
      <c r="AP31" s="741" t="s">
        <v>308</v>
      </c>
      <c r="AQ31" s="742"/>
      <c r="AR31" s="742"/>
      <c r="AS31" s="742"/>
      <c r="AT31" s="747" t="s">
        <v>309</v>
      </c>
      <c r="AU31" s="217"/>
      <c r="AV31" s="217"/>
      <c r="AW31" s="217"/>
      <c r="AX31" s="731" t="s">
        <v>184</v>
      </c>
      <c r="AY31" s="732"/>
      <c r="AZ31" s="732"/>
      <c r="BA31" s="732"/>
      <c r="BB31" s="732"/>
      <c r="BC31" s="732"/>
      <c r="BD31" s="732"/>
      <c r="BE31" s="732"/>
      <c r="BF31" s="733"/>
      <c r="BG31" s="734">
        <v>99.7</v>
      </c>
      <c r="BH31" s="735"/>
      <c r="BI31" s="735"/>
      <c r="BJ31" s="735"/>
      <c r="BK31" s="735"/>
      <c r="BL31" s="735"/>
      <c r="BM31" s="736">
        <v>98.6</v>
      </c>
      <c r="BN31" s="735"/>
      <c r="BO31" s="735"/>
      <c r="BP31" s="735"/>
      <c r="BQ31" s="737"/>
      <c r="BR31" s="734">
        <v>99.6</v>
      </c>
      <c r="BS31" s="735"/>
      <c r="BT31" s="735"/>
      <c r="BU31" s="735"/>
      <c r="BV31" s="735"/>
      <c r="BW31" s="735"/>
      <c r="BX31" s="736">
        <v>98.4</v>
      </c>
      <c r="BY31" s="735"/>
      <c r="BZ31" s="735"/>
      <c r="CA31" s="735"/>
      <c r="CB31" s="737"/>
      <c r="CD31" s="752"/>
      <c r="CE31" s="753"/>
      <c r="CF31" s="706" t="s">
        <v>310</v>
      </c>
      <c r="CG31" s="703"/>
      <c r="CH31" s="703"/>
      <c r="CI31" s="703"/>
      <c r="CJ31" s="703"/>
      <c r="CK31" s="703"/>
      <c r="CL31" s="703"/>
      <c r="CM31" s="703"/>
      <c r="CN31" s="703"/>
      <c r="CO31" s="703"/>
      <c r="CP31" s="703"/>
      <c r="CQ31" s="704"/>
      <c r="CR31" s="664">
        <v>12707</v>
      </c>
      <c r="CS31" s="675"/>
      <c r="CT31" s="675"/>
      <c r="CU31" s="675"/>
      <c r="CV31" s="675"/>
      <c r="CW31" s="675"/>
      <c r="CX31" s="675"/>
      <c r="CY31" s="676"/>
      <c r="CZ31" s="667">
        <v>0.2</v>
      </c>
      <c r="DA31" s="677"/>
      <c r="DB31" s="677"/>
      <c r="DC31" s="678"/>
      <c r="DD31" s="670">
        <v>12707</v>
      </c>
      <c r="DE31" s="675"/>
      <c r="DF31" s="675"/>
      <c r="DG31" s="675"/>
      <c r="DH31" s="675"/>
      <c r="DI31" s="675"/>
      <c r="DJ31" s="675"/>
      <c r="DK31" s="676"/>
      <c r="DL31" s="670">
        <v>12707</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15">
      <c r="B32" s="661" t="s">
        <v>311</v>
      </c>
      <c r="C32" s="662"/>
      <c r="D32" s="662"/>
      <c r="E32" s="662"/>
      <c r="F32" s="662"/>
      <c r="G32" s="662"/>
      <c r="H32" s="662"/>
      <c r="I32" s="662"/>
      <c r="J32" s="662"/>
      <c r="K32" s="662"/>
      <c r="L32" s="662"/>
      <c r="M32" s="662"/>
      <c r="N32" s="662"/>
      <c r="O32" s="662"/>
      <c r="P32" s="662"/>
      <c r="Q32" s="663"/>
      <c r="R32" s="664">
        <v>726607</v>
      </c>
      <c r="S32" s="665"/>
      <c r="T32" s="665"/>
      <c r="U32" s="665"/>
      <c r="V32" s="665"/>
      <c r="W32" s="665"/>
      <c r="X32" s="665"/>
      <c r="Y32" s="666"/>
      <c r="Z32" s="691">
        <v>13</v>
      </c>
      <c r="AA32" s="691"/>
      <c r="AB32" s="691"/>
      <c r="AC32" s="691"/>
      <c r="AD32" s="692" t="s">
        <v>125</v>
      </c>
      <c r="AE32" s="692"/>
      <c r="AF32" s="692"/>
      <c r="AG32" s="692"/>
      <c r="AH32" s="692"/>
      <c r="AI32" s="692"/>
      <c r="AJ32" s="692"/>
      <c r="AK32" s="692"/>
      <c r="AL32" s="667" t="s">
        <v>125</v>
      </c>
      <c r="AM32" s="668"/>
      <c r="AN32" s="668"/>
      <c r="AO32" s="693"/>
      <c r="AP32" s="743"/>
      <c r="AQ32" s="744"/>
      <c r="AR32" s="744"/>
      <c r="AS32" s="744"/>
      <c r="AT32" s="748"/>
      <c r="AU32" s="216" t="s">
        <v>312</v>
      </c>
      <c r="AV32" s="216"/>
      <c r="AW32" s="216"/>
      <c r="AX32" s="661" t="s">
        <v>313</v>
      </c>
      <c r="AY32" s="662"/>
      <c r="AZ32" s="662"/>
      <c r="BA32" s="662"/>
      <c r="BB32" s="662"/>
      <c r="BC32" s="662"/>
      <c r="BD32" s="662"/>
      <c r="BE32" s="662"/>
      <c r="BF32" s="663"/>
      <c r="BG32" s="738">
        <v>99.5</v>
      </c>
      <c r="BH32" s="675"/>
      <c r="BI32" s="675"/>
      <c r="BJ32" s="675"/>
      <c r="BK32" s="675"/>
      <c r="BL32" s="675"/>
      <c r="BM32" s="668">
        <v>98.8</v>
      </c>
      <c r="BN32" s="730"/>
      <c r="BO32" s="730"/>
      <c r="BP32" s="730"/>
      <c r="BQ32" s="702"/>
      <c r="BR32" s="738">
        <v>99.6</v>
      </c>
      <c r="BS32" s="675"/>
      <c r="BT32" s="675"/>
      <c r="BU32" s="675"/>
      <c r="BV32" s="675"/>
      <c r="BW32" s="675"/>
      <c r="BX32" s="668">
        <v>98.8</v>
      </c>
      <c r="BY32" s="730"/>
      <c r="BZ32" s="730"/>
      <c r="CA32" s="730"/>
      <c r="CB32" s="702"/>
      <c r="CD32" s="754"/>
      <c r="CE32" s="755"/>
      <c r="CF32" s="706" t="s">
        <v>314</v>
      </c>
      <c r="CG32" s="703"/>
      <c r="CH32" s="703"/>
      <c r="CI32" s="703"/>
      <c r="CJ32" s="703"/>
      <c r="CK32" s="703"/>
      <c r="CL32" s="703"/>
      <c r="CM32" s="703"/>
      <c r="CN32" s="703"/>
      <c r="CO32" s="703"/>
      <c r="CP32" s="703"/>
      <c r="CQ32" s="704"/>
      <c r="CR32" s="664" t="s">
        <v>125</v>
      </c>
      <c r="CS32" s="665"/>
      <c r="CT32" s="665"/>
      <c r="CU32" s="665"/>
      <c r="CV32" s="665"/>
      <c r="CW32" s="665"/>
      <c r="CX32" s="665"/>
      <c r="CY32" s="666"/>
      <c r="CZ32" s="667" t="s">
        <v>231</v>
      </c>
      <c r="DA32" s="677"/>
      <c r="DB32" s="677"/>
      <c r="DC32" s="678"/>
      <c r="DD32" s="670" t="s">
        <v>125</v>
      </c>
      <c r="DE32" s="665"/>
      <c r="DF32" s="665"/>
      <c r="DG32" s="665"/>
      <c r="DH32" s="665"/>
      <c r="DI32" s="665"/>
      <c r="DJ32" s="665"/>
      <c r="DK32" s="666"/>
      <c r="DL32" s="670" t="s">
        <v>125</v>
      </c>
      <c r="DM32" s="665"/>
      <c r="DN32" s="665"/>
      <c r="DO32" s="665"/>
      <c r="DP32" s="665"/>
      <c r="DQ32" s="665"/>
      <c r="DR32" s="665"/>
      <c r="DS32" s="665"/>
      <c r="DT32" s="665"/>
      <c r="DU32" s="665"/>
      <c r="DV32" s="666"/>
      <c r="DW32" s="667" t="s">
        <v>125</v>
      </c>
      <c r="DX32" s="677"/>
      <c r="DY32" s="677"/>
      <c r="DZ32" s="677"/>
      <c r="EA32" s="677"/>
      <c r="EB32" s="677"/>
      <c r="EC32" s="698"/>
    </row>
    <row r="33" spans="2:133" ht="11.25" customHeight="1" x14ac:dyDescent="0.15">
      <c r="B33" s="727" t="s">
        <v>315</v>
      </c>
      <c r="C33" s="728"/>
      <c r="D33" s="728"/>
      <c r="E33" s="728"/>
      <c r="F33" s="728"/>
      <c r="G33" s="728"/>
      <c r="H33" s="728"/>
      <c r="I33" s="728"/>
      <c r="J33" s="728"/>
      <c r="K33" s="728"/>
      <c r="L33" s="728"/>
      <c r="M33" s="728"/>
      <c r="N33" s="728"/>
      <c r="O33" s="728"/>
      <c r="P33" s="728"/>
      <c r="Q33" s="729"/>
      <c r="R33" s="664">
        <v>56492</v>
      </c>
      <c r="S33" s="665"/>
      <c r="T33" s="665"/>
      <c r="U33" s="665"/>
      <c r="V33" s="665"/>
      <c r="W33" s="665"/>
      <c r="X33" s="665"/>
      <c r="Y33" s="666"/>
      <c r="Z33" s="691">
        <v>1</v>
      </c>
      <c r="AA33" s="691"/>
      <c r="AB33" s="691"/>
      <c r="AC33" s="691"/>
      <c r="AD33" s="692">
        <v>56492</v>
      </c>
      <c r="AE33" s="692"/>
      <c r="AF33" s="692"/>
      <c r="AG33" s="692"/>
      <c r="AH33" s="692"/>
      <c r="AI33" s="692"/>
      <c r="AJ33" s="692"/>
      <c r="AK33" s="692"/>
      <c r="AL33" s="667">
        <v>1.9</v>
      </c>
      <c r="AM33" s="668"/>
      <c r="AN33" s="668"/>
      <c r="AO33" s="693"/>
      <c r="AP33" s="745"/>
      <c r="AQ33" s="746"/>
      <c r="AR33" s="746"/>
      <c r="AS33" s="746"/>
      <c r="AT33" s="749"/>
      <c r="AU33" s="218"/>
      <c r="AV33" s="218"/>
      <c r="AW33" s="218"/>
      <c r="AX33" s="641" t="s">
        <v>316</v>
      </c>
      <c r="AY33" s="642"/>
      <c r="AZ33" s="642"/>
      <c r="BA33" s="642"/>
      <c r="BB33" s="642"/>
      <c r="BC33" s="642"/>
      <c r="BD33" s="642"/>
      <c r="BE33" s="642"/>
      <c r="BF33" s="643"/>
      <c r="BG33" s="726">
        <v>99.7</v>
      </c>
      <c r="BH33" s="645"/>
      <c r="BI33" s="645"/>
      <c r="BJ33" s="645"/>
      <c r="BK33" s="645"/>
      <c r="BL33" s="645"/>
      <c r="BM33" s="683">
        <v>98.4</v>
      </c>
      <c r="BN33" s="645"/>
      <c r="BO33" s="645"/>
      <c r="BP33" s="645"/>
      <c r="BQ33" s="694"/>
      <c r="BR33" s="726">
        <v>99.5</v>
      </c>
      <c r="BS33" s="645"/>
      <c r="BT33" s="645"/>
      <c r="BU33" s="645"/>
      <c r="BV33" s="645"/>
      <c r="BW33" s="645"/>
      <c r="BX33" s="683">
        <v>97.9</v>
      </c>
      <c r="BY33" s="645"/>
      <c r="BZ33" s="645"/>
      <c r="CA33" s="645"/>
      <c r="CB33" s="694"/>
      <c r="CD33" s="706" t="s">
        <v>317</v>
      </c>
      <c r="CE33" s="703"/>
      <c r="CF33" s="703"/>
      <c r="CG33" s="703"/>
      <c r="CH33" s="703"/>
      <c r="CI33" s="703"/>
      <c r="CJ33" s="703"/>
      <c r="CK33" s="703"/>
      <c r="CL33" s="703"/>
      <c r="CM33" s="703"/>
      <c r="CN33" s="703"/>
      <c r="CO33" s="703"/>
      <c r="CP33" s="703"/>
      <c r="CQ33" s="704"/>
      <c r="CR33" s="664">
        <v>2455826</v>
      </c>
      <c r="CS33" s="675"/>
      <c r="CT33" s="675"/>
      <c r="CU33" s="675"/>
      <c r="CV33" s="675"/>
      <c r="CW33" s="675"/>
      <c r="CX33" s="675"/>
      <c r="CY33" s="676"/>
      <c r="CZ33" s="667">
        <v>47.6</v>
      </c>
      <c r="DA33" s="677"/>
      <c r="DB33" s="677"/>
      <c r="DC33" s="678"/>
      <c r="DD33" s="670">
        <v>1734173</v>
      </c>
      <c r="DE33" s="675"/>
      <c r="DF33" s="675"/>
      <c r="DG33" s="675"/>
      <c r="DH33" s="675"/>
      <c r="DI33" s="675"/>
      <c r="DJ33" s="675"/>
      <c r="DK33" s="676"/>
      <c r="DL33" s="670">
        <v>1158859</v>
      </c>
      <c r="DM33" s="675"/>
      <c r="DN33" s="675"/>
      <c r="DO33" s="675"/>
      <c r="DP33" s="675"/>
      <c r="DQ33" s="675"/>
      <c r="DR33" s="675"/>
      <c r="DS33" s="675"/>
      <c r="DT33" s="675"/>
      <c r="DU33" s="675"/>
      <c r="DV33" s="676"/>
      <c r="DW33" s="667">
        <v>39.700000000000003</v>
      </c>
      <c r="DX33" s="677"/>
      <c r="DY33" s="677"/>
      <c r="DZ33" s="677"/>
      <c r="EA33" s="677"/>
      <c r="EB33" s="677"/>
      <c r="EC33" s="698"/>
    </row>
    <row r="34" spans="2:133" ht="11.25" customHeight="1" x14ac:dyDescent="0.15">
      <c r="B34" s="661" t="s">
        <v>318</v>
      </c>
      <c r="C34" s="662"/>
      <c r="D34" s="662"/>
      <c r="E34" s="662"/>
      <c r="F34" s="662"/>
      <c r="G34" s="662"/>
      <c r="H34" s="662"/>
      <c r="I34" s="662"/>
      <c r="J34" s="662"/>
      <c r="K34" s="662"/>
      <c r="L34" s="662"/>
      <c r="M34" s="662"/>
      <c r="N34" s="662"/>
      <c r="O34" s="662"/>
      <c r="P34" s="662"/>
      <c r="Q34" s="663"/>
      <c r="R34" s="664">
        <v>279799</v>
      </c>
      <c r="S34" s="665"/>
      <c r="T34" s="665"/>
      <c r="U34" s="665"/>
      <c r="V34" s="665"/>
      <c r="W34" s="665"/>
      <c r="X34" s="665"/>
      <c r="Y34" s="666"/>
      <c r="Z34" s="691">
        <v>5</v>
      </c>
      <c r="AA34" s="691"/>
      <c r="AB34" s="691"/>
      <c r="AC34" s="691"/>
      <c r="AD34" s="692" t="s">
        <v>125</v>
      </c>
      <c r="AE34" s="692"/>
      <c r="AF34" s="692"/>
      <c r="AG34" s="692"/>
      <c r="AH34" s="692"/>
      <c r="AI34" s="692"/>
      <c r="AJ34" s="692"/>
      <c r="AK34" s="692"/>
      <c r="AL34" s="667" t="s">
        <v>125</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319</v>
      </c>
      <c r="CE34" s="703"/>
      <c r="CF34" s="703"/>
      <c r="CG34" s="703"/>
      <c r="CH34" s="703"/>
      <c r="CI34" s="703"/>
      <c r="CJ34" s="703"/>
      <c r="CK34" s="703"/>
      <c r="CL34" s="703"/>
      <c r="CM34" s="703"/>
      <c r="CN34" s="703"/>
      <c r="CO34" s="703"/>
      <c r="CP34" s="703"/>
      <c r="CQ34" s="704"/>
      <c r="CR34" s="664">
        <v>655218</v>
      </c>
      <c r="CS34" s="665"/>
      <c r="CT34" s="665"/>
      <c r="CU34" s="665"/>
      <c r="CV34" s="665"/>
      <c r="CW34" s="665"/>
      <c r="CX34" s="665"/>
      <c r="CY34" s="666"/>
      <c r="CZ34" s="667">
        <v>12.7</v>
      </c>
      <c r="DA34" s="677"/>
      <c r="DB34" s="677"/>
      <c r="DC34" s="678"/>
      <c r="DD34" s="670">
        <v>405833</v>
      </c>
      <c r="DE34" s="665"/>
      <c r="DF34" s="665"/>
      <c r="DG34" s="665"/>
      <c r="DH34" s="665"/>
      <c r="DI34" s="665"/>
      <c r="DJ34" s="665"/>
      <c r="DK34" s="666"/>
      <c r="DL34" s="670">
        <v>310223</v>
      </c>
      <c r="DM34" s="665"/>
      <c r="DN34" s="665"/>
      <c r="DO34" s="665"/>
      <c r="DP34" s="665"/>
      <c r="DQ34" s="665"/>
      <c r="DR34" s="665"/>
      <c r="DS34" s="665"/>
      <c r="DT34" s="665"/>
      <c r="DU34" s="665"/>
      <c r="DV34" s="666"/>
      <c r="DW34" s="667">
        <v>10.6</v>
      </c>
      <c r="DX34" s="677"/>
      <c r="DY34" s="677"/>
      <c r="DZ34" s="677"/>
      <c r="EA34" s="677"/>
      <c r="EB34" s="677"/>
      <c r="EC34" s="698"/>
    </row>
    <row r="35" spans="2:133" ht="11.25" customHeight="1" x14ac:dyDescent="0.15">
      <c r="B35" s="661" t="s">
        <v>320</v>
      </c>
      <c r="C35" s="662"/>
      <c r="D35" s="662"/>
      <c r="E35" s="662"/>
      <c r="F35" s="662"/>
      <c r="G35" s="662"/>
      <c r="H35" s="662"/>
      <c r="I35" s="662"/>
      <c r="J35" s="662"/>
      <c r="K35" s="662"/>
      <c r="L35" s="662"/>
      <c r="M35" s="662"/>
      <c r="N35" s="662"/>
      <c r="O35" s="662"/>
      <c r="P35" s="662"/>
      <c r="Q35" s="663"/>
      <c r="R35" s="664">
        <v>88427</v>
      </c>
      <c r="S35" s="665"/>
      <c r="T35" s="665"/>
      <c r="U35" s="665"/>
      <c r="V35" s="665"/>
      <c r="W35" s="665"/>
      <c r="X35" s="665"/>
      <c r="Y35" s="666"/>
      <c r="Z35" s="691">
        <v>1.6</v>
      </c>
      <c r="AA35" s="691"/>
      <c r="AB35" s="691"/>
      <c r="AC35" s="691"/>
      <c r="AD35" s="692">
        <v>569</v>
      </c>
      <c r="AE35" s="692"/>
      <c r="AF35" s="692"/>
      <c r="AG35" s="692"/>
      <c r="AH35" s="692"/>
      <c r="AI35" s="692"/>
      <c r="AJ35" s="692"/>
      <c r="AK35" s="692"/>
      <c r="AL35" s="667">
        <v>0</v>
      </c>
      <c r="AM35" s="668"/>
      <c r="AN35" s="668"/>
      <c r="AO35" s="693"/>
      <c r="AP35" s="221"/>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37381</v>
      </c>
      <c r="CS35" s="675"/>
      <c r="CT35" s="675"/>
      <c r="CU35" s="675"/>
      <c r="CV35" s="675"/>
      <c r="CW35" s="675"/>
      <c r="CX35" s="675"/>
      <c r="CY35" s="676"/>
      <c r="CZ35" s="667">
        <v>0.7</v>
      </c>
      <c r="DA35" s="677"/>
      <c r="DB35" s="677"/>
      <c r="DC35" s="678"/>
      <c r="DD35" s="670">
        <v>32602</v>
      </c>
      <c r="DE35" s="675"/>
      <c r="DF35" s="675"/>
      <c r="DG35" s="675"/>
      <c r="DH35" s="675"/>
      <c r="DI35" s="675"/>
      <c r="DJ35" s="675"/>
      <c r="DK35" s="676"/>
      <c r="DL35" s="670">
        <v>32307</v>
      </c>
      <c r="DM35" s="675"/>
      <c r="DN35" s="675"/>
      <c r="DO35" s="675"/>
      <c r="DP35" s="675"/>
      <c r="DQ35" s="675"/>
      <c r="DR35" s="675"/>
      <c r="DS35" s="675"/>
      <c r="DT35" s="675"/>
      <c r="DU35" s="675"/>
      <c r="DV35" s="676"/>
      <c r="DW35" s="667">
        <v>1.1000000000000001</v>
      </c>
      <c r="DX35" s="677"/>
      <c r="DY35" s="677"/>
      <c r="DZ35" s="677"/>
      <c r="EA35" s="677"/>
      <c r="EB35" s="677"/>
      <c r="EC35" s="698"/>
    </row>
    <row r="36" spans="2:133" ht="11.25" customHeight="1" x14ac:dyDescent="0.15">
      <c r="B36" s="661" t="s">
        <v>324</v>
      </c>
      <c r="C36" s="662"/>
      <c r="D36" s="662"/>
      <c r="E36" s="662"/>
      <c r="F36" s="662"/>
      <c r="G36" s="662"/>
      <c r="H36" s="662"/>
      <c r="I36" s="662"/>
      <c r="J36" s="662"/>
      <c r="K36" s="662"/>
      <c r="L36" s="662"/>
      <c r="M36" s="662"/>
      <c r="N36" s="662"/>
      <c r="O36" s="662"/>
      <c r="P36" s="662"/>
      <c r="Q36" s="663"/>
      <c r="R36" s="664">
        <v>18917</v>
      </c>
      <c r="S36" s="665"/>
      <c r="T36" s="665"/>
      <c r="U36" s="665"/>
      <c r="V36" s="665"/>
      <c r="W36" s="665"/>
      <c r="X36" s="665"/>
      <c r="Y36" s="666"/>
      <c r="Z36" s="691">
        <v>0.3</v>
      </c>
      <c r="AA36" s="691"/>
      <c r="AB36" s="691"/>
      <c r="AC36" s="691"/>
      <c r="AD36" s="692" t="s">
        <v>125</v>
      </c>
      <c r="AE36" s="692"/>
      <c r="AF36" s="692"/>
      <c r="AG36" s="692"/>
      <c r="AH36" s="692"/>
      <c r="AI36" s="692"/>
      <c r="AJ36" s="692"/>
      <c r="AK36" s="692"/>
      <c r="AL36" s="667" t="s">
        <v>125</v>
      </c>
      <c r="AM36" s="668"/>
      <c r="AN36" s="668"/>
      <c r="AO36" s="693"/>
      <c r="AP36" s="221"/>
      <c r="AQ36" s="714" t="s">
        <v>325</v>
      </c>
      <c r="AR36" s="715"/>
      <c r="AS36" s="715"/>
      <c r="AT36" s="715"/>
      <c r="AU36" s="715"/>
      <c r="AV36" s="715"/>
      <c r="AW36" s="715"/>
      <c r="AX36" s="715"/>
      <c r="AY36" s="716"/>
      <c r="AZ36" s="717">
        <v>529881</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50300</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1068703</v>
      </c>
      <c r="CS36" s="665"/>
      <c r="CT36" s="665"/>
      <c r="CU36" s="665"/>
      <c r="CV36" s="665"/>
      <c r="CW36" s="665"/>
      <c r="CX36" s="665"/>
      <c r="CY36" s="666"/>
      <c r="CZ36" s="667">
        <v>20.7</v>
      </c>
      <c r="DA36" s="677"/>
      <c r="DB36" s="677"/>
      <c r="DC36" s="678"/>
      <c r="DD36" s="670">
        <v>720560</v>
      </c>
      <c r="DE36" s="665"/>
      <c r="DF36" s="665"/>
      <c r="DG36" s="665"/>
      <c r="DH36" s="665"/>
      <c r="DI36" s="665"/>
      <c r="DJ36" s="665"/>
      <c r="DK36" s="666"/>
      <c r="DL36" s="670">
        <v>584374</v>
      </c>
      <c r="DM36" s="665"/>
      <c r="DN36" s="665"/>
      <c r="DO36" s="665"/>
      <c r="DP36" s="665"/>
      <c r="DQ36" s="665"/>
      <c r="DR36" s="665"/>
      <c r="DS36" s="665"/>
      <c r="DT36" s="665"/>
      <c r="DU36" s="665"/>
      <c r="DV36" s="666"/>
      <c r="DW36" s="667">
        <v>20</v>
      </c>
      <c r="DX36" s="677"/>
      <c r="DY36" s="677"/>
      <c r="DZ36" s="677"/>
      <c r="EA36" s="677"/>
      <c r="EB36" s="677"/>
      <c r="EC36" s="698"/>
    </row>
    <row r="37" spans="2:133" ht="11.25" customHeight="1" x14ac:dyDescent="0.15">
      <c r="B37" s="661" t="s">
        <v>328</v>
      </c>
      <c r="C37" s="662"/>
      <c r="D37" s="662"/>
      <c r="E37" s="662"/>
      <c r="F37" s="662"/>
      <c r="G37" s="662"/>
      <c r="H37" s="662"/>
      <c r="I37" s="662"/>
      <c r="J37" s="662"/>
      <c r="K37" s="662"/>
      <c r="L37" s="662"/>
      <c r="M37" s="662"/>
      <c r="N37" s="662"/>
      <c r="O37" s="662"/>
      <c r="P37" s="662"/>
      <c r="Q37" s="663"/>
      <c r="R37" s="664">
        <v>404830</v>
      </c>
      <c r="S37" s="665"/>
      <c r="T37" s="665"/>
      <c r="U37" s="665"/>
      <c r="V37" s="665"/>
      <c r="W37" s="665"/>
      <c r="X37" s="665"/>
      <c r="Y37" s="666"/>
      <c r="Z37" s="691">
        <v>7.2</v>
      </c>
      <c r="AA37" s="691"/>
      <c r="AB37" s="691"/>
      <c r="AC37" s="691"/>
      <c r="AD37" s="692" t="s">
        <v>125</v>
      </c>
      <c r="AE37" s="692"/>
      <c r="AF37" s="692"/>
      <c r="AG37" s="692"/>
      <c r="AH37" s="692"/>
      <c r="AI37" s="692"/>
      <c r="AJ37" s="692"/>
      <c r="AK37" s="692"/>
      <c r="AL37" s="667" t="s">
        <v>125</v>
      </c>
      <c r="AM37" s="668"/>
      <c r="AN37" s="668"/>
      <c r="AO37" s="693"/>
      <c r="AQ37" s="699" t="s">
        <v>329</v>
      </c>
      <c r="AR37" s="700"/>
      <c r="AS37" s="700"/>
      <c r="AT37" s="700"/>
      <c r="AU37" s="700"/>
      <c r="AV37" s="700"/>
      <c r="AW37" s="700"/>
      <c r="AX37" s="700"/>
      <c r="AY37" s="701"/>
      <c r="AZ37" s="664">
        <v>190000</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50289</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169212</v>
      </c>
      <c r="CS37" s="675"/>
      <c r="CT37" s="675"/>
      <c r="CU37" s="675"/>
      <c r="CV37" s="675"/>
      <c r="CW37" s="675"/>
      <c r="CX37" s="675"/>
      <c r="CY37" s="676"/>
      <c r="CZ37" s="667">
        <v>3.3</v>
      </c>
      <c r="DA37" s="677"/>
      <c r="DB37" s="677"/>
      <c r="DC37" s="678"/>
      <c r="DD37" s="670">
        <v>169212</v>
      </c>
      <c r="DE37" s="675"/>
      <c r="DF37" s="675"/>
      <c r="DG37" s="675"/>
      <c r="DH37" s="675"/>
      <c r="DI37" s="675"/>
      <c r="DJ37" s="675"/>
      <c r="DK37" s="676"/>
      <c r="DL37" s="670">
        <v>167518</v>
      </c>
      <c r="DM37" s="675"/>
      <c r="DN37" s="675"/>
      <c r="DO37" s="675"/>
      <c r="DP37" s="675"/>
      <c r="DQ37" s="675"/>
      <c r="DR37" s="675"/>
      <c r="DS37" s="675"/>
      <c r="DT37" s="675"/>
      <c r="DU37" s="675"/>
      <c r="DV37" s="676"/>
      <c r="DW37" s="667">
        <v>5.7</v>
      </c>
      <c r="DX37" s="677"/>
      <c r="DY37" s="677"/>
      <c r="DZ37" s="677"/>
      <c r="EA37" s="677"/>
      <c r="EB37" s="677"/>
      <c r="EC37" s="698"/>
    </row>
    <row r="38" spans="2:133" ht="11.25" customHeight="1" x14ac:dyDescent="0.15">
      <c r="B38" s="661" t="s">
        <v>332</v>
      </c>
      <c r="C38" s="662"/>
      <c r="D38" s="662"/>
      <c r="E38" s="662"/>
      <c r="F38" s="662"/>
      <c r="G38" s="662"/>
      <c r="H38" s="662"/>
      <c r="I38" s="662"/>
      <c r="J38" s="662"/>
      <c r="K38" s="662"/>
      <c r="L38" s="662"/>
      <c r="M38" s="662"/>
      <c r="N38" s="662"/>
      <c r="O38" s="662"/>
      <c r="P38" s="662"/>
      <c r="Q38" s="663"/>
      <c r="R38" s="664">
        <v>300057</v>
      </c>
      <c r="S38" s="665"/>
      <c r="T38" s="665"/>
      <c r="U38" s="665"/>
      <c r="V38" s="665"/>
      <c r="W38" s="665"/>
      <c r="X38" s="665"/>
      <c r="Y38" s="666"/>
      <c r="Z38" s="691">
        <v>5.4</v>
      </c>
      <c r="AA38" s="691"/>
      <c r="AB38" s="691"/>
      <c r="AC38" s="691"/>
      <c r="AD38" s="692" t="s">
        <v>231</v>
      </c>
      <c r="AE38" s="692"/>
      <c r="AF38" s="692"/>
      <c r="AG38" s="692"/>
      <c r="AH38" s="692"/>
      <c r="AI38" s="692"/>
      <c r="AJ38" s="692"/>
      <c r="AK38" s="692"/>
      <c r="AL38" s="667" t="s">
        <v>125</v>
      </c>
      <c r="AM38" s="668"/>
      <c r="AN38" s="668"/>
      <c r="AO38" s="693"/>
      <c r="AQ38" s="699" t="s">
        <v>333</v>
      </c>
      <c r="AR38" s="700"/>
      <c r="AS38" s="700"/>
      <c r="AT38" s="700"/>
      <c r="AU38" s="700"/>
      <c r="AV38" s="700"/>
      <c r="AW38" s="700"/>
      <c r="AX38" s="700"/>
      <c r="AY38" s="701"/>
      <c r="AZ38" s="664">
        <v>31815</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742</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308066</v>
      </c>
      <c r="CS38" s="665"/>
      <c r="CT38" s="665"/>
      <c r="CU38" s="665"/>
      <c r="CV38" s="665"/>
      <c r="CW38" s="665"/>
      <c r="CX38" s="665"/>
      <c r="CY38" s="666"/>
      <c r="CZ38" s="667">
        <v>6</v>
      </c>
      <c r="DA38" s="677"/>
      <c r="DB38" s="677"/>
      <c r="DC38" s="678"/>
      <c r="DD38" s="670">
        <v>243244</v>
      </c>
      <c r="DE38" s="665"/>
      <c r="DF38" s="665"/>
      <c r="DG38" s="665"/>
      <c r="DH38" s="665"/>
      <c r="DI38" s="665"/>
      <c r="DJ38" s="665"/>
      <c r="DK38" s="666"/>
      <c r="DL38" s="670">
        <v>231955</v>
      </c>
      <c r="DM38" s="665"/>
      <c r="DN38" s="665"/>
      <c r="DO38" s="665"/>
      <c r="DP38" s="665"/>
      <c r="DQ38" s="665"/>
      <c r="DR38" s="665"/>
      <c r="DS38" s="665"/>
      <c r="DT38" s="665"/>
      <c r="DU38" s="665"/>
      <c r="DV38" s="666"/>
      <c r="DW38" s="667">
        <v>7.9</v>
      </c>
      <c r="DX38" s="677"/>
      <c r="DY38" s="677"/>
      <c r="DZ38" s="677"/>
      <c r="EA38" s="677"/>
      <c r="EB38" s="677"/>
      <c r="EC38" s="698"/>
    </row>
    <row r="39" spans="2:133" ht="11.25" customHeight="1" x14ac:dyDescent="0.15">
      <c r="B39" s="661" t="s">
        <v>336</v>
      </c>
      <c r="C39" s="662"/>
      <c r="D39" s="662"/>
      <c r="E39" s="662"/>
      <c r="F39" s="662"/>
      <c r="G39" s="662"/>
      <c r="H39" s="662"/>
      <c r="I39" s="662"/>
      <c r="J39" s="662"/>
      <c r="K39" s="662"/>
      <c r="L39" s="662"/>
      <c r="M39" s="662"/>
      <c r="N39" s="662"/>
      <c r="O39" s="662"/>
      <c r="P39" s="662"/>
      <c r="Q39" s="663"/>
      <c r="R39" s="664">
        <v>157308</v>
      </c>
      <c r="S39" s="665"/>
      <c r="T39" s="665"/>
      <c r="U39" s="665"/>
      <c r="V39" s="665"/>
      <c r="W39" s="665"/>
      <c r="X39" s="665"/>
      <c r="Y39" s="666"/>
      <c r="Z39" s="691">
        <v>2.8</v>
      </c>
      <c r="AA39" s="691"/>
      <c r="AB39" s="691"/>
      <c r="AC39" s="691"/>
      <c r="AD39" s="692">
        <v>353</v>
      </c>
      <c r="AE39" s="692"/>
      <c r="AF39" s="692"/>
      <c r="AG39" s="692"/>
      <c r="AH39" s="692"/>
      <c r="AI39" s="692"/>
      <c r="AJ39" s="692"/>
      <c r="AK39" s="692"/>
      <c r="AL39" s="667">
        <v>0</v>
      </c>
      <c r="AM39" s="668"/>
      <c r="AN39" s="668"/>
      <c r="AO39" s="693"/>
      <c r="AQ39" s="699" t="s">
        <v>337</v>
      </c>
      <c r="AR39" s="700"/>
      <c r="AS39" s="700"/>
      <c r="AT39" s="700"/>
      <c r="AU39" s="700"/>
      <c r="AV39" s="700"/>
      <c r="AW39" s="700"/>
      <c r="AX39" s="700"/>
      <c r="AY39" s="701"/>
      <c r="AZ39" s="664" t="s">
        <v>231</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1170</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379063</v>
      </c>
      <c r="CS39" s="675"/>
      <c r="CT39" s="675"/>
      <c r="CU39" s="675"/>
      <c r="CV39" s="675"/>
      <c r="CW39" s="675"/>
      <c r="CX39" s="675"/>
      <c r="CY39" s="676"/>
      <c r="CZ39" s="667">
        <v>7.4</v>
      </c>
      <c r="DA39" s="677"/>
      <c r="DB39" s="677"/>
      <c r="DC39" s="678"/>
      <c r="DD39" s="670">
        <v>331819</v>
      </c>
      <c r="DE39" s="675"/>
      <c r="DF39" s="675"/>
      <c r="DG39" s="675"/>
      <c r="DH39" s="675"/>
      <c r="DI39" s="675"/>
      <c r="DJ39" s="675"/>
      <c r="DK39" s="676"/>
      <c r="DL39" s="670" t="s">
        <v>125</v>
      </c>
      <c r="DM39" s="675"/>
      <c r="DN39" s="675"/>
      <c r="DO39" s="675"/>
      <c r="DP39" s="675"/>
      <c r="DQ39" s="675"/>
      <c r="DR39" s="675"/>
      <c r="DS39" s="675"/>
      <c r="DT39" s="675"/>
      <c r="DU39" s="675"/>
      <c r="DV39" s="676"/>
      <c r="DW39" s="667" t="s">
        <v>125</v>
      </c>
      <c r="DX39" s="677"/>
      <c r="DY39" s="677"/>
      <c r="DZ39" s="677"/>
      <c r="EA39" s="677"/>
      <c r="EB39" s="677"/>
      <c r="EC39" s="698"/>
    </row>
    <row r="40" spans="2:133" ht="11.25" customHeight="1" x14ac:dyDescent="0.15">
      <c r="B40" s="661" t="s">
        <v>340</v>
      </c>
      <c r="C40" s="662"/>
      <c r="D40" s="662"/>
      <c r="E40" s="662"/>
      <c r="F40" s="662"/>
      <c r="G40" s="662"/>
      <c r="H40" s="662"/>
      <c r="I40" s="662"/>
      <c r="J40" s="662"/>
      <c r="K40" s="662"/>
      <c r="L40" s="662"/>
      <c r="M40" s="662"/>
      <c r="N40" s="662"/>
      <c r="O40" s="662"/>
      <c r="P40" s="662"/>
      <c r="Q40" s="663"/>
      <c r="R40" s="664">
        <v>341200</v>
      </c>
      <c r="S40" s="665"/>
      <c r="T40" s="665"/>
      <c r="U40" s="665"/>
      <c r="V40" s="665"/>
      <c r="W40" s="665"/>
      <c r="X40" s="665"/>
      <c r="Y40" s="666"/>
      <c r="Z40" s="691">
        <v>6.1</v>
      </c>
      <c r="AA40" s="691"/>
      <c r="AB40" s="691"/>
      <c r="AC40" s="691"/>
      <c r="AD40" s="692" t="s">
        <v>125</v>
      </c>
      <c r="AE40" s="692"/>
      <c r="AF40" s="692"/>
      <c r="AG40" s="692"/>
      <c r="AH40" s="692"/>
      <c r="AI40" s="692"/>
      <c r="AJ40" s="692"/>
      <c r="AK40" s="692"/>
      <c r="AL40" s="667" t="s">
        <v>125</v>
      </c>
      <c r="AM40" s="668"/>
      <c r="AN40" s="668"/>
      <c r="AO40" s="693"/>
      <c r="AQ40" s="699" t="s">
        <v>341</v>
      </c>
      <c r="AR40" s="700"/>
      <c r="AS40" s="700"/>
      <c r="AT40" s="700"/>
      <c r="AU40" s="700"/>
      <c r="AV40" s="700"/>
      <c r="AW40" s="700"/>
      <c r="AX40" s="700"/>
      <c r="AY40" s="701"/>
      <c r="AZ40" s="664" t="s">
        <v>231</v>
      </c>
      <c r="BA40" s="665"/>
      <c r="BB40" s="665"/>
      <c r="BC40" s="665"/>
      <c r="BD40" s="675"/>
      <c r="BE40" s="675"/>
      <c r="BF40" s="702"/>
      <c r="BG40" s="707" t="s">
        <v>342</v>
      </c>
      <c r="BH40" s="708"/>
      <c r="BI40" s="708"/>
      <c r="BJ40" s="708"/>
      <c r="BK40" s="708"/>
      <c r="BL40" s="222"/>
      <c r="BM40" s="703" t="s">
        <v>343</v>
      </c>
      <c r="BN40" s="703"/>
      <c r="BO40" s="703"/>
      <c r="BP40" s="703"/>
      <c r="BQ40" s="703"/>
      <c r="BR40" s="703"/>
      <c r="BS40" s="703"/>
      <c r="BT40" s="703"/>
      <c r="BU40" s="704"/>
      <c r="BV40" s="664">
        <v>88</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7395</v>
      </c>
      <c r="CS40" s="665"/>
      <c r="CT40" s="665"/>
      <c r="CU40" s="665"/>
      <c r="CV40" s="665"/>
      <c r="CW40" s="665"/>
      <c r="CX40" s="665"/>
      <c r="CY40" s="666"/>
      <c r="CZ40" s="667">
        <v>0.1</v>
      </c>
      <c r="DA40" s="677"/>
      <c r="DB40" s="677"/>
      <c r="DC40" s="678"/>
      <c r="DD40" s="670">
        <v>115</v>
      </c>
      <c r="DE40" s="665"/>
      <c r="DF40" s="665"/>
      <c r="DG40" s="665"/>
      <c r="DH40" s="665"/>
      <c r="DI40" s="665"/>
      <c r="DJ40" s="665"/>
      <c r="DK40" s="666"/>
      <c r="DL40" s="670" t="s">
        <v>125</v>
      </c>
      <c r="DM40" s="665"/>
      <c r="DN40" s="665"/>
      <c r="DO40" s="665"/>
      <c r="DP40" s="665"/>
      <c r="DQ40" s="665"/>
      <c r="DR40" s="665"/>
      <c r="DS40" s="665"/>
      <c r="DT40" s="665"/>
      <c r="DU40" s="665"/>
      <c r="DV40" s="666"/>
      <c r="DW40" s="667" t="s">
        <v>125</v>
      </c>
      <c r="DX40" s="677"/>
      <c r="DY40" s="677"/>
      <c r="DZ40" s="677"/>
      <c r="EA40" s="677"/>
      <c r="EB40" s="677"/>
      <c r="EC40" s="698"/>
    </row>
    <row r="41" spans="2:133" ht="11.25" customHeight="1" x14ac:dyDescent="0.15">
      <c r="B41" s="661" t="s">
        <v>345</v>
      </c>
      <c r="C41" s="662"/>
      <c r="D41" s="662"/>
      <c r="E41" s="662"/>
      <c r="F41" s="662"/>
      <c r="G41" s="662"/>
      <c r="H41" s="662"/>
      <c r="I41" s="662"/>
      <c r="J41" s="662"/>
      <c r="K41" s="662"/>
      <c r="L41" s="662"/>
      <c r="M41" s="662"/>
      <c r="N41" s="662"/>
      <c r="O41" s="662"/>
      <c r="P41" s="662"/>
      <c r="Q41" s="663"/>
      <c r="R41" s="664" t="s">
        <v>125</v>
      </c>
      <c r="S41" s="665"/>
      <c r="T41" s="665"/>
      <c r="U41" s="665"/>
      <c r="V41" s="665"/>
      <c r="W41" s="665"/>
      <c r="X41" s="665"/>
      <c r="Y41" s="666"/>
      <c r="Z41" s="691" t="s">
        <v>125</v>
      </c>
      <c r="AA41" s="691"/>
      <c r="AB41" s="691"/>
      <c r="AC41" s="691"/>
      <c r="AD41" s="692" t="s">
        <v>125</v>
      </c>
      <c r="AE41" s="692"/>
      <c r="AF41" s="692"/>
      <c r="AG41" s="692"/>
      <c r="AH41" s="692"/>
      <c r="AI41" s="692"/>
      <c r="AJ41" s="692"/>
      <c r="AK41" s="692"/>
      <c r="AL41" s="667" t="s">
        <v>125</v>
      </c>
      <c r="AM41" s="668"/>
      <c r="AN41" s="668"/>
      <c r="AO41" s="693"/>
      <c r="AQ41" s="699" t="s">
        <v>346</v>
      </c>
      <c r="AR41" s="700"/>
      <c r="AS41" s="700"/>
      <c r="AT41" s="700"/>
      <c r="AU41" s="700"/>
      <c r="AV41" s="700"/>
      <c r="AW41" s="700"/>
      <c r="AX41" s="700"/>
      <c r="AY41" s="701"/>
      <c r="AZ41" s="664">
        <v>57599</v>
      </c>
      <c r="BA41" s="665"/>
      <c r="BB41" s="665"/>
      <c r="BC41" s="665"/>
      <c r="BD41" s="675"/>
      <c r="BE41" s="675"/>
      <c r="BF41" s="702"/>
      <c r="BG41" s="707"/>
      <c r="BH41" s="708"/>
      <c r="BI41" s="708"/>
      <c r="BJ41" s="708"/>
      <c r="BK41" s="708"/>
      <c r="BL41" s="222"/>
      <c r="BM41" s="703" t="s">
        <v>347</v>
      </c>
      <c r="BN41" s="703"/>
      <c r="BO41" s="703"/>
      <c r="BP41" s="703"/>
      <c r="BQ41" s="703"/>
      <c r="BR41" s="703"/>
      <c r="BS41" s="703"/>
      <c r="BT41" s="703"/>
      <c r="BU41" s="704"/>
      <c r="BV41" s="664" t="s">
        <v>125</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125</v>
      </c>
      <c r="CS41" s="675"/>
      <c r="CT41" s="675"/>
      <c r="CU41" s="675"/>
      <c r="CV41" s="675"/>
      <c r="CW41" s="675"/>
      <c r="CX41" s="675"/>
      <c r="CY41" s="676"/>
      <c r="CZ41" s="667" t="s">
        <v>125</v>
      </c>
      <c r="DA41" s="677"/>
      <c r="DB41" s="677"/>
      <c r="DC41" s="678"/>
      <c r="DD41" s="670" t="s">
        <v>231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349</v>
      </c>
      <c r="C42" s="662"/>
      <c r="D42" s="662"/>
      <c r="E42" s="662"/>
      <c r="F42" s="662"/>
      <c r="G42" s="662"/>
      <c r="H42" s="662"/>
      <c r="I42" s="662"/>
      <c r="J42" s="662"/>
      <c r="K42" s="662"/>
      <c r="L42" s="662"/>
      <c r="M42" s="662"/>
      <c r="N42" s="662"/>
      <c r="O42" s="662"/>
      <c r="P42" s="662"/>
      <c r="Q42" s="663"/>
      <c r="R42" s="664" t="s">
        <v>231</v>
      </c>
      <c r="S42" s="665"/>
      <c r="T42" s="665"/>
      <c r="U42" s="665"/>
      <c r="V42" s="665"/>
      <c r="W42" s="665"/>
      <c r="X42" s="665"/>
      <c r="Y42" s="666"/>
      <c r="Z42" s="691" t="s">
        <v>231</v>
      </c>
      <c r="AA42" s="691"/>
      <c r="AB42" s="691"/>
      <c r="AC42" s="691"/>
      <c r="AD42" s="692" t="s">
        <v>125</v>
      </c>
      <c r="AE42" s="692"/>
      <c r="AF42" s="692"/>
      <c r="AG42" s="692"/>
      <c r="AH42" s="692"/>
      <c r="AI42" s="692"/>
      <c r="AJ42" s="692"/>
      <c r="AK42" s="692"/>
      <c r="AL42" s="667" t="s">
        <v>125</v>
      </c>
      <c r="AM42" s="668"/>
      <c r="AN42" s="668"/>
      <c r="AO42" s="693"/>
      <c r="AQ42" s="711" t="s">
        <v>350</v>
      </c>
      <c r="AR42" s="712"/>
      <c r="AS42" s="712"/>
      <c r="AT42" s="712"/>
      <c r="AU42" s="712"/>
      <c r="AV42" s="712"/>
      <c r="AW42" s="712"/>
      <c r="AX42" s="712"/>
      <c r="AY42" s="713"/>
      <c r="AZ42" s="644">
        <v>250467</v>
      </c>
      <c r="BA42" s="679"/>
      <c r="BB42" s="679"/>
      <c r="BC42" s="679"/>
      <c r="BD42" s="645"/>
      <c r="BE42" s="645"/>
      <c r="BF42" s="694"/>
      <c r="BG42" s="709"/>
      <c r="BH42" s="710"/>
      <c r="BI42" s="710"/>
      <c r="BJ42" s="710"/>
      <c r="BK42" s="710"/>
      <c r="BL42" s="223"/>
      <c r="BM42" s="695" t="s">
        <v>351</v>
      </c>
      <c r="BN42" s="695"/>
      <c r="BO42" s="695"/>
      <c r="BP42" s="695"/>
      <c r="BQ42" s="695"/>
      <c r="BR42" s="695"/>
      <c r="BS42" s="695"/>
      <c r="BT42" s="695"/>
      <c r="BU42" s="696"/>
      <c r="BV42" s="644">
        <v>427</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788453</v>
      </c>
      <c r="CS42" s="675"/>
      <c r="CT42" s="675"/>
      <c r="CU42" s="675"/>
      <c r="CV42" s="675"/>
      <c r="CW42" s="675"/>
      <c r="CX42" s="675"/>
      <c r="CY42" s="676"/>
      <c r="CZ42" s="667">
        <v>15.3</v>
      </c>
      <c r="DA42" s="677"/>
      <c r="DB42" s="677"/>
      <c r="DC42" s="678"/>
      <c r="DD42" s="670">
        <v>126238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353</v>
      </c>
      <c r="C43" s="662"/>
      <c r="D43" s="662"/>
      <c r="E43" s="662"/>
      <c r="F43" s="662"/>
      <c r="G43" s="662"/>
      <c r="H43" s="662"/>
      <c r="I43" s="662"/>
      <c r="J43" s="662"/>
      <c r="K43" s="662"/>
      <c r="L43" s="662"/>
      <c r="M43" s="662"/>
      <c r="N43" s="662"/>
      <c r="O43" s="662"/>
      <c r="P43" s="662"/>
      <c r="Q43" s="663"/>
      <c r="R43" s="664" t="s">
        <v>125</v>
      </c>
      <c r="S43" s="665"/>
      <c r="T43" s="665"/>
      <c r="U43" s="665"/>
      <c r="V43" s="665"/>
      <c r="W43" s="665"/>
      <c r="X43" s="665"/>
      <c r="Y43" s="666"/>
      <c r="Z43" s="691" t="s">
        <v>125</v>
      </c>
      <c r="AA43" s="691"/>
      <c r="AB43" s="691"/>
      <c r="AC43" s="691"/>
      <c r="AD43" s="692" t="s">
        <v>231</v>
      </c>
      <c r="AE43" s="692"/>
      <c r="AF43" s="692"/>
      <c r="AG43" s="692"/>
      <c r="AH43" s="692"/>
      <c r="AI43" s="692"/>
      <c r="AJ43" s="692"/>
      <c r="AK43" s="692"/>
      <c r="AL43" s="667" t="s">
        <v>231</v>
      </c>
      <c r="AM43" s="668"/>
      <c r="AN43" s="668"/>
      <c r="AO43" s="693"/>
      <c r="BV43" s="224"/>
      <c r="BW43" s="224"/>
      <c r="BX43" s="224"/>
      <c r="BY43" s="224"/>
      <c r="BZ43" s="224"/>
      <c r="CA43" s="224"/>
      <c r="CB43" s="224"/>
      <c r="CD43" s="661" t="s">
        <v>354</v>
      </c>
      <c r="CE43" s="662"/>
      <c r="CF43" s="662"/>
      <c r="CG43" s="662"/>
      <c r="CH43" s="662"/>
      <c r="CI43" s="662"/>
      <c r="CJ43" s="662"/>
      <c r="CK43" s="662"/>
      <c r="CL43" s="662"/>
      <c r="CM43" s="662"/>
      <c r="CN43" s="662"/>
      <c r="CO43" s="662"/>
      <c r="CP43" s="662"/>
      <c r="CQ43" s="663"/>
      <c r="CR43" s="664">
        <v>22387</v>
      </c>
      <c r="CS43" s="675"/>
      <c r="CT43" s="675"/>
      <c r="CU43" s="675"/>
      <c r="CV43" s="675"/>
      <c r="CW43" s="675"/>
      <c r="CX43" s="675"/>
      <c r="CY43" s="676"/>
      <c r="CZ43" s="667">
        <v>0.4</v>
      </c>
      <c r="DA43" s="677"/>
      <c r="DB43" s="677"/>
      <c r="DC43" s="678"/>
      <c r="DD43" s="670">
        <v>20678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355</v>
      </c>
      <c r="C44" s="642"/>
      <c r="D44" s="642"/>
      <c r="E44" s="642"/>
      <c r="F44" s="642"/>
      <c r="G44" s="642"/>
      <c r="H44" s="642"/>
      <c r="I44" s="642"/>
      <c r="J44" s="642"/>
      <c r="K44" s="642"/>
      <c r="L44" s="642"/>
      <c r="M44" s="642"/>
      <c r="N44" s="642"/>
      <c r="O44" s="642"/>
      <c r="P44" s="642"/>
      <c r="Q44" s="643"/>
      <c r="R44" s="644">
        <v>5588345</v>
      </c>
      <c r="S44" s="679"/>
      <c r="T44" s="679"/>
      <c r="U44" s="679"/>
      <c r="V44" s="679"/>
      <c r="W44" s="679"/>
      <c r="X44" s="679"/>
      <c r="Y44" s="680"/>
      <c r="Z44" s="681">
        <v>100</v>
      </c>
      <c r="AA44" s="681"/>
      <c r="AB44" s="681"/>
      <c r="AC44" s="681"/>
      <c r="AD44" s="682">
        <v>2921185</v>
      </c>
      <c r="AE44" s="682"/>
      <c r="AF44" s="682"/>
      <c r="AG44" s="682"/>
      <c r="AH44" s="682"/>
      <c r="AI44" s="682"/>
      <c r="AJ44" s="682"/>
      <c r="AK44" s="682"/>
      <c r="AL44" s="647">
        <v>100</v>
      </c>
      <c r="AM44" s="683"/>
      <c r="AN44" s="683"/>
      <c r="AO44" s="684"/>
      <c r="CD44" s="685" t="s">
        <v>301</v>
      </c>
      <c r="CE44" s="686"/>
      <c r="CF44" s="661" t="s">
        <v>356</v>
      </c>
      <c r="CG44" s="662"/>
      <c r="CH44" s="662"/>
      <c r="CI44" s="662"/>
      <c r="CJ44" s="662"/>
      <c r="CK44" s="662"/>
      <c r="CL44" s="662"/>
      <c r="CM44" s="662"/>
      <c r="CN44" s="662"/>
      <c r="CO44" s="662"/>
      <c r="CP44" s="662"/>
      <c r="CQ44" s="663"/>
      <c r="CR44" s="664">
        <v>783470</v>
      </c>
      <c r="CS44" s="665"/>
      <c r="CT44" s="665"/>
      <c r="CU44" s="665"/>
      <c r="CV44" s="665"/>
      <c r="CW44" s="665"/>
      <c r="CX44" s="665"/>
      <c r="CY44" s="666"/>
      <c r="CZ44" s="667">
        <v>15.2</v>
      </c>
      <c r="DA44" s="668"/>
      <c r="DB44" s="668"/>
      <c r="DC44" s="669"/>
      <c r="DD44" s="670">
        <v>125755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357</v>
      </c>
      <c r="CG45" s="662"/>
      <c r="CH45" s="662"/>
      <c r="CI45" s="662"/>
      <c r="CJ45" s="662"/>
      <c r="CK45" s="662"/>
      <c r="CL45" s="662"/>
      <c r="CM45" s="662"/>
      <c r="CN45" s="662"/>
      <c r="CO45" s="662"/>
      <c r="CP45" s="662"/>
      <c r="CQ45" s="663"/>
      <c r="CR45" s="664">
        <v>233255</v>
      </c>
      <c r="CS45" s="675"/>
      <c r="CT45" s="675"/>
      <c r="CU45" s="675"/>
      <c r="CV45" s="675"/>
      <c r="CW45" s="675"/>
      <c r="CX45" s="675"/>
      <c r="CY45" s="676"/>
      <c r="CZ45" s="667">
        <v>4.5</v>
      </c>
      <c r="DA45" s="677"/>
      <c r="DB45" s="677"/>
      <c r="DC45" s="678"/>
      <c r="DD45" s="670">
        <v>61089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359</v>
      </c>
      <c r="CG46" s="662"/>
      <c r="CH46" s="662"/>
      <c r="CI46" s="662"/>
      <c r="CJ46" s="662"/>
      <c r="CK46" s="662"/>
      <c r="CL46" s="662"/>
      <c r="CM46" s="662"/>
      <c r="CN46" s="662"/>
      <c r="CO46" s="662"/>
      <c r="CP46" s="662"/>
      <c r="CQ46" s="663"/>
      <c r="CR46" s="664">
        <v>546925</v>
      </c>
      <c r="CS46" s="665"/>
      <c r="CT46" s="665"/>
      <c r="CU46" s="665"/>
      <c r="CV46" s="665"/>
      <c r="CW46" s="665"/>
      <c r="CX46" s="665"/>
      <c r="CY46" s="666"/>
      <c r="CZ46" s="667">
        <v>10.6</v>
      </c>
      <c r="DA46" s="668"/>
      <c r="DB46" s="668"/>
      <c r="DC46" s="669"/>
      <c r="DD46" s="670">
        <v>61376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v>4983</v>
      </c>
      <c r="CS47" s="675"/>
      <c r="CT47" s="675"/>
      <c r="CU47" s="675"/>
      <c r="CV47" s="675"/>
      <c r="CW47" s="675"/>
      <c r="CX47" s="675"/>
      <c r="CY47" s="676"/>
      <c r="CZ47" s="667">
        <v>0.1</v>
      </c>
      <c r="DA47" s="677"/>
      <c r="DB47" s="677"/>
      <c r="DC47" s="678"/>
      <c r="DD47" s="670">
        <v>483</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231</v>
      </c>
      <c r="CS48" s="665"/>
      <c r="CT48" s="665"/>
      <c r="CU48" s="665"/>
      <c r="CV48" s="665"/>
      <c r="CW48" s="665"/>
      <c r="CX48" s="665"/>
      <c r="CY48" s="666"/>
      <c r="CZ48" s="667" t="s">
        <v>125</v>
      </c>
      <c r="DA48" s="668"/>
      <c r="DB48" s="668"/>
      <c r="DC48" s="669"/>
      <c r="DD48" s="670" t="s">
        <v>125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364</v>
      </c>
      <c r="CE49" s="642"/>
      <c r="CF49" s="642"/>
      <c r="CG49" s="642"/>
      <c r="CH49" s="642"/>
      <c r="CI49" s="642"/>
      <c r="CJ49" s="642"/>
      <c r="CK49" s="642"/>
      <c r="CL49" s="642"/>
      <c r="CM49" s="642"/>
      <c r="CN49" s="642"/>
      <c r="CO49" s="642"/>
      <c r="CP49" s="642"/>
      <c r="CQ49" s="643"/>
      <c r="CR49" s="644">
        <v>5155928</v>
      </c>
      <c r="CS49" s="645"/>
      <c r="CT49" s="645"/>
      <c r="CU49" s="645"/>
      <c r="CV49" s="645"/>
      <c r="CW49" s="645"/>
      <c r="CX49" s="645"/>
      <c r="CY49" s="646"/>
      <c r="CZ49" s="647">
        <v>100</v>
      </c>
      <c r="DA49" s="648"/>
      <c r="DB49" s="648"/>
      <c r="DC49" s="649"/>
      <c r="DD49" s="650">
        <v>3274921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UHGCGwuVG8nBdQk0q95jadpsNb0UMKNfCaHstJhrn4/U1o/Bso0fH8CyyyKlYoHEvSPLNVqerZvvPWOH2ZI2g==" saltValue="wikfEHUe6XGVY63OJns9+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K76" sqref="BK76"/>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366</v>
      </c>
      <c r="DK2" s="1156"/>
      <c r="DL2" s="1156"/>
      <c r="DM2" s="1156"/>
      <c r="DN2" s="1156"/>
      <c r="DO2" s="1157"/>
      <c r="DP2" s="231"/>
      <c r="DQ2" s="1155" t="s">
        <v>367</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35"/>
      <c r="BA5" s="235"/>
      <c r="BB5" s="235"/>
      <c r="BC5" s="235"/>
      <c r="BD5" s="235"/>
      <c r="BE5" s="236"/>
      <c r="BF5" s="236"/>
      <c r="BG5" s="236"/>
      <c r="BH5" s="236"/>
      <c r="BI5" s="236"/>
      <c r="BJ5" s="236"/>
      <c r="BK5" s="236"/>
      <c r="BL5" s="236"/>
      <c r="BM5" s="236"/>
      <c r="BN5" s="236"/>
      <c r="BO5" s="236"/>
      <c r="BP5" s="236"/>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387</v>
      </c>
      <c r="C7" s="1112"/>
      <c r="D7" s="1112"/>
      <c r="E7" s="1112"/>
      <c r="F7" s="1112"/>
      <c r="G7" s="1112"/>
      <c r="H7" s="1112"/>
      <c r="I7" s="1112"/>
      <c r="J7" s="1112"/>
      <c r="K7" s="1112"/>
      <c r="L7" s="1112"/>
      <c r="M7" s="1112"/>
      <c r="N7" s="1112"/>
      <c r="O7" s="1112"/>
      <c r="P7" s="1113"/>
      <c r="Q7" s="1166">
        <v>5589</v>
      </c>
      <c r="R7" s="1167"/>
      <c r="S7" s="1167"/>
      <c r="T7" s="1167"/>
      <c r="U7" s="1167"/>
      <c r="V7" s="1167">
        <v>5156</v>
      </c>
      <c r="W7" s="1167"/>
      <c r="X7" s="1167"/>
      <c r="Y7" s="1167"/>
      <c r="Z7" s="1167"/>
      <c r="AA7" s="1167">
        <v>432</v>
      </c>
      <c r="AB7" s="1167"/>
      <c r="AC7" s="1167"/>
      <c r="AD7" s="1167"/>
      <c r="AE7" s="1168"/>
      <c r="AF7" s="1169">
        <v>419</v>
      </c>
      <c r="AG7" s="1170"/>
      <c r="AH7" s="1170"/>
      <c r="AI7" s="1170"/>
      <c r="AJ7" s="1171"/>
      <c r="AK7" s="1172" t="s">
        <v>597</v>
      </c>
      <c r="AL7" s="1173"/>
      <c r="AM7" s="1173"/>
      <c r="AN7" s="1173"/>
      <c r="AO7" s="1173"/>
      <c r="AP7" s="1173">
        <v>3578</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388</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389</v>
      </c>
      <c r="B23" s="1001" t="s">
        <v>390</v>
      </c>
      <c r="C23" s="1002"/>
      <c r="D23" s="1002"/>
      <c r="E23" s="1002"/>
      <c r="F23" s="1002"/>
      <c r="G23" s="1002"/>
      <c r="H23" s="1002"/>
      <c r="I23" s="1002"/>
      <c r="J23" s="1002"/>
      <c r="K23" s="1002"/>
      <c r="L23" s="1002"/>
      <c r="M23" s="1002"/>
      <c r="N23" s="1002"/>
      <c r="O23" s="1002"/>
      <c r="P23" s="1012"/>
      <c r="Q23" s="1131">
        <v>5589</v>
      </c>
      <c r="R23" s="1125"/>
      <c r="S23" s="1125"/>
      <c r="T23" s="1125"/>
      <c r="U23" s="1125"/>
      <c r="V23" s="1125">
        <v>5156</v>
      </c>
      <c r="W23" s="1125"/>
      <c r="X23" s="1125"/>
      <c r="Y23" s="1125"/>
      <c r="Z23" s="1125"/>
      <c r="AA23" s="1125">
        <v>432</v>
      </c>
      <c r="AB23" s="1125"/>
      <c r="AC23" s="1125"/>
      <c r="AD23" s="1125"/>
      <c r="AE23" s="1132"/>
      <c r="AF23" s="1133">
        <v>419</v>
      </c>
      <c r="AG23" s="1125"/>
      <c r="AH23" s="1125"/>
      <c r="AI23" s="1125"/>
      <c r="AJ23" s="1134"/>
      <c r="AK23" s="1135"/>
      <c r="AL23" s="1136"/>
      <c r="AM23" s="1136"/>
      <c r="AN23" s="1136"/>
      <c r="AO23" s="1136"/>
      <c r="AP23" s="1125">
        <v>3578</v>
      </c>
      <c r="AQ23" s="1125"/>
      <c r="AR23" s="1125"/>
      <c r="AS23" s="1125"/>
      <c r="AT23" s="1125"/>
      <c r="AU23" s="1126"/>
      <c r="AV23" s="1126"/>
      <c r="AW23" s="1126"/>
      <c r="AX23" s="1126"/>
      <c r="AY23" s="1127"/>
      <c r="AZ23" s="1128" t="s">
        <v>125</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370</v>
      </c>
      <c r="B26" s="1060"/>
      <c r="C26" s="1060"/>
      <c r="D26" s="1060"/>
      <c r="E26" s="1060"/>
      <c r="F26" s="1060"/>
      <c r="G26" s="1060"/>
      <c r="H26" s="1060"/>
      <c r="I26" s="1060"/>
      <c r="J26" s="1060"/>
      <c r="K26" s="1060"/>
      <c r="L26" s="1060"/>
      <c r="M26" s="1060"/>
      <c r="N26" s="1060"/>
      <c r="O26" s="1060"/>
      <c r="P26" s="1061"/>
      <c r="Q26" s="1065" t="s">
        <v>393</v>
      </c>
      <c r="R26" s="1066"/>
      <c r="S26" s="1066"/>
      <c r="T26" s="1066"/>
      <c r="U26" s="1067"/>
      <c r="V26" s="1065" t="s">
        <v>394</v>
      </c>
      <c r="W26" s="1066"/>
      <c r="X26" s="1066"/>
      <c r="Y26" s="1066"/>
      <c r="Z26" s="1067"/>
      <c r="AA26" s="1065" t="s">
        <v>395</v>
      </c>
      <c r="AB26" s="1066"/>
      <c r="AC26" s="1066"/>
      <c r="AD26" s="1066"/>
      <c r="AE26" s="1066"/>
      <c r="AF26" s="1119" t="s">
        <v>396</v>
      </c>
      <c r="AG26" s="1072"/>
      <c r="AH26" s="1072"/>
      <c r="AI26" s="1072"/>
      <c r="AJ26" s="1120"/>
      <c r="AK26" s="1066" t="s">
        <v>397</v>
      </c>
      <c r="AL26" s="1066"/>
      <c r="AM26" s="1066"/>
      <c r="AN26" s="1066"/>
      <c r="AO26" s="1067"/>
      <c r="AP26" s="1065" t="s">
        <v>398</v>
      </c>
      <c r="AQ26" s="1066"/>
      <c r="AR26" s="1066"/>
      <c r="AS26" s="1066"/>
      <c r="AT26" s="1067"/>
      <c r="AU26" s="1065" t="s">
        <v>399</v>
      </c>
      <c r="AV26" s="1066"/>
      <c r="AW26" s="1066"/>
      <c r="AX26" s="1066"/>
      <c r="AY26" s="1067"/>
      <c r="AZ26" s="1065" t="s">
        <v>400</v>
      </c>
      <c r="BA26" s="1066"/>
      <c r="BB26" s="1066"/>
      <c r="BC26" s="1066"/>
      <c r="BD26" s="1067"/>
      <c r="BE26" s="1065" t="s">
        <v>377</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401</v>
      </c>
      <c r="C28" s="1112"/>
      <c r="D28" s="1112"/>
      <c r="E28" s="1112"/>
      <c r="F28" s="1112"/>
      <c r="G28" s="1112"/>
      <c r="H28" s="1112"/>
      <c r="I28" s="1112"/>
      <c r="J28" s="1112"/>
      <c r="K28" s="1112"/>
      <c r="L28" s="1112"/>
      <c r="M28" s="1112"/>
      <c r="N28" s="1112"/>
      <c r="O28" s="1112"/>
      <c r="P28" s="1113"/>
      <c r="Q28" s="1114">
        <v>717</v>
      </c>
      <c r="R28" s="1115"/>
      <c r="S28" s="1115"/>
      <c r="T28" s="1115"/>
      <c r="U28" s="1115"/>
      <c r="V28" s="1115">
        <v>667</v>
      </c>
      <c r="W28" s="1115"/>
      <c r="X28" s="1115"/>
      <c r="Y28" s="1115"/>
      <c r="Z28" s="1115"/>
      <c r="AA28" s="1115">
        <v>50</v>
      </c>
      <c r="AB28" s="1115"/>
      <c r="AC28" s="1115"/>
      <c r="AD28" s="1115"/>
      <c r="AE28" s="1116"/>
      <c r="AF28" s="1117">
        <v>50</v>
      </c>
      <c r="AG28" s="1115"/>
      <c r="AH28" s="1115"/>
      <c r="AI28" s="1115"/>
      <c r="AJ28" s="1118"/>
      <c r="AK28" s="1106">
        <v>49</v>
      </c>
      <c r="AL28" s="1107"/>
      <c r="AM28" s="1107"/>
      <c r="AN28" s="1107"/>
      <c r="AO28" s="1107"/>
      <c r="AP28" s="1107" t="s">
        <v>597</v>
      </c>
      <c r="AQ28" s="1107"/>
      <c r="AR28" s="1107"/>
      <c r="AS28" s="1107"/>
      <c r="AT28" s="1107"/>
      <c r="AU28" s="1107" t="s">
        <v>597</v>
      </c>
      <c r="AV28" s="1107"/>
      <c r="AW28" s="1107"/>
      <c r="AX28" s="1107"/>
      <c r="AY28" s="1107"/>
      <c r="AZ28" s="1108" t="s">
        <v>597</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402</v>
      </c>
      <c r="C29" s="1095"/>
      <c r="D29" s="1095"/>
      <c r="E29" s="1095"/>
      <c r="F29" s="1095"/>
      <c r="G29" s="1095"/>
      <c r="H29" s="1095"/>
      <c r="I29" s="1095"/>
      <c r="J29" s="1095"/>
      <c r="K29" s="1095"/>
      <c r="L29" s="1095"/>
      <c r="M29" s="1095"/>
      <c r="N29" s="1095"/>
      <c r="O29" s="1095"/>
      <c r="P29" s="1096"/>
      <c r="Q29" s="1102">
        <v>905</v>
      </c>
      <c r="R29" s="1103"/>
      <c r="S29" s="1103"/>
      <c r="T29" s="1103"/>
      <c r="U29" s="1103"/>
      <c r="V29" s="1103">
        <v>828</v>
      </c>
      <c r="W29" s="1103"/>
      <c r="X29" s="1103"/>
      <c r="Y29" s="1103"/>
      <c r="Z29" s="1103"/>
      <c r="AA29" s="1103">
        <v>76</v>
      </c>
      <c r="AB29" s="1103"/>
      <c r="AC29" s="1103"/>
      <c r="AD29" s="1103"/>
      <c r="AE29" s="1104"/>
      <c r="AF29" s="1099">
        <v>76</v>
      </c>
      <c r="AG29" s="1100"/>
      <c r="AH29" s="1100"/>
      <c r="AI29" s="1100"/>
      <c r="AJ29" s="1101"/>
      <c r="AK29" s="1044">
        <v>132</v>
      </c>
      <c r="AL29" s="1035"/>
      <c r="AM29" s="1035"/>
      <c r="AN29" s="1035"/>
      <c r="AO29" s="1035"/>
      <c r="AP29" s="1035" t="s">
        <v>597</v>
      </c>
      <c r="AQ29" s="1035"/>
      <c r="AR29" s="1035"/>
      <c r="AS29" s="1035"/>
      <c r="AT29" s="1035"/>
      <c r="AU29" s="1035" t="s">
        <v>597</v>
      </c>
      <c r="AV29" s="1035"/>
      <c r="AW29" s="1035"/>
      <c r="AX29" s="1035"/>
      <c r="AY29" s="1035"/>
      <c r="AZ29" s="1105" t="s">
        <v>597</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403</v>
      </c>
      <c r="C30" s="1095"/>
      <c r="D30" s="1095"/>
      <c r="E30" s="1095"/>
      <c r="F30" s="1095"/>
      <c r="G30" s="1095"/>
      <c r="H30" s="1095"/>
      <c r="I30" s="1095"/>
      <c r="J30" s="1095"/>
      <c r="K30" s="1095"/>
      <c r="L30" s="1095"/>
      <c r="M30" s="1095"/>
      <c r="N30" s="1095"/>
      <c r="O30" s="1095"/>
      <c r="P30" s="1096"/>
      <c r="Q30" s="1102">
        <v>0</v>
      </c>
      <c r="R30" s="1103"/>
      <c r="S30" s="1103"/>
      <c r="T30" s="1103"/>
      <c r="U30" s="1103"/>
      <c r="V30" s="1103">
        <v>0</v>
      </c>
      <c r="W30" s="1103"/>
      <c r="X30" s="1103"/>
      <c r="Y30" s="1103"/>
      <c r="Z30" s="1103"/>
      <c r="AA30" s="1103">
        <v>0</v>
      </c>
      <c r="AB30" s="1103"/>
      <c r="AC30" s="1103"/>
      <c r="AD30" s="1103"/>
      <c r="AE30" s="1104"/>
      <c r="AF30" s="1099">
        <v>0</v>
      </c>
      <c r="AG30" s="1100"/>
      <c r="AH30" s="1100"/>
      <c r="AI30" s="1100"/>
      <c r="AJ30" s="1101"/>
      <c r="AK30" s="1044">
        <v>0</v>
      </c>
      <c r="AL30" s="1035"/>
      <c r="AM30" s="1035"/>
      <c r="AN30" s="1035"/>
      <c r="AO30" s="1035"/>
      <c r="AP30" s="1035" t="s">
        <v>597</v>
      </c>
      <c r="AQ30" s="1035"/>
      <c r="AR30" s="1035"/>
      <c r="AS30" s="1035"/>
      <c r="AT30" s="1035"/>
      <c r="AU30" s="1035" t="s">
        <v>597</v>
      </c>
      <c r="AV30" s="1035"/>
      <c r="AW30" s="1035"/>
      <c r="AX30" s="1035"/>
      <c r="AY30" s="1035"/>
      <c r="AZ30" s="1105" t="s">
        <v>597</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404</v>
      </c>
      <c r="C31" s="1095"/>
      <c r="D31" s="1095"/>
      <c r="E31" s="1095"/>
      <c r="F31" s="1095"/>
      <c r="G31" s="1095"/>
      <c r="H31" s="1095"/>
      <c r="I31" s="1095"/>
      <c r="J31" s="1095"/>
      <c r="K31" s="1095"/>
      <c r="L31" s="1095"/>
      <c r="M31" s="1095"/>
      <c r="N31" s="1095"/>
      <c r="O31" s="1095"/>
      <c r="P31" s="1096"/>
      <c r="Q31" s="1102">
        <v>88</v>
      </c>
      <c r="R31" s="1103"/>
      <c r="S31" s="1103"/>
      <c r="T31" s="1103"/>
      <c r="U31" s="1103"/>
      <c r="V31" s="1103">
        <v>84</v>
      </c>
      <c r="W31" s="1103"/>
      <c r="X31" s="1103"/>
      <c r="Y31" s="1103"/>
      <c r="Z31" s="1103"/>
      <c r="AA31" s="1103">
        <v>4</v>
      </c>
      <c r="AB31" s="1103"/>
      <c r="AC31" s="1103"/>
      <c r="AD31" s="1103"/>
      <c r="AE31" s="1104"/>
      <c r="AF31" s="1099">
        <v>4</v>
      </c>
      <c r="AG31" s="1100"/>
      <c r="AH31" s="1100"/>
      <c r="AI31" s="1100"/>
      <c r="AJ31" s="1101"/>
      <c r="AK31" s="1044">
        <v>20</v>
      </c>
      <c r="AL31" s="1035"/>
      <c r="AM31" s="1035"/>
      <c r="AN31" s="1035"/>
      <c r="AO31" s="1035"/>
      <c r="AP31" s="1035" t="s">
        <v>597</v>
      </c>
      <c r="AQ31" s="1035"/>
      <c r="AR31" s="1035"/>
      <c r="AS31" s="1035"/>
      <c r="AT31" s="1035"/>
      <c r="AU31" s="1035" t="s">
        <v>597</v>
      </c>
      <c r="AV31" s="1035"/>
      <c r="AW31" s="1035"/>
      <c r="AX31" s="1035"/>
      <c r="AY31" s="1035"/>
      <c r="AZ31" s="1105" t="s">
        <v>597</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405</v>
      </c>
      <c r="C32" s="1095"/>
      <c r="D32" s="1095"/>
      <c r="E32" s="1095"/>
      <c r="F32" s="1095"/>
      <c r="G32" s="1095"/>
      <c r="H32" s="1095"/>
      <c r="I32" s="1095"/>
      <c r="J32" s="1095"/>
      <c r="K32" s="1095"/>
      <c r="L32" s="1095"/>
      <c r="M32" s="1095"/>
      <c r="N32" s="1095"/>
      <c r="O32" s="1095"/>
      <c r="P32" s="1096"/>
      <c r="Q32" s="1102">
        <v>216</v>
      </c>
      <c r="R32" s="1103"/>
      <c r="S32" s="1103"/>
      <c r="T32" s="1103"/>
      <c r="U32" s="1103"/>
      <c r="V32" s="1103">
        <v>212</v>
      </c>
      <c r="W32" s="1103"/>
      <c r="X32" s="1103"/>
      <c r="Y32" s="1103"/>
      <c r="Z32" s="1103"/>
      <c r="AA32" s="1103">
        <v>4</v>
      </c>
      <c r="AB32" s="1103"/>
      <c r="AC32" s="1103"/>
      <c r="AD32" s="1103"/>
      <c r="AE32" s="1104"/>
      <c r="AF32" s="1099">
        <v>376</v>
      </c>
      <c r="AG32" s="1100"/>
      <c r="AH32" s="1100"/>
      <c r="AI32" s="1100"/>
      <c r="AJ32" s="1101"/>
      <c r="AK32" s="1044">
        <v>30</v>
      </c>
      <c r="AL32" s="1035"/>
      <c r="AM32" s="1035"/>
      <c r="AN32" s="1035"/>
      <c r="AO32" s="1035"/>
      <c r="AP32" s="1035">
        <v>589</v>
      </c>
      <c r="AQ32" s="1035"/>
      <c r="AR32" s="1035"/>
      <c r="AS32" s="1035"/>
      <c r="AT32" s="1035"/>
      <c r="AU32" s="1035">
        <v>178</v>
      </c>
      <c r="AV32" s="1035"/>
      <c r="AW32" s="1035"/>
      <c r="AX32" s="1035"/>
      <c r="AY32" s="1035"/>
      <c r="AZ32" s="1105" t="s">
        <v>597</v>
      </c>
      <c r="BA32" s="1105"/>
      <c r="BB32" s="1105"/>
      <c r="BC32" s="1105"/>
      <c r="BD32" s="1105"/>
      <c r="BE32" s="1036" t="s">
        <v>406</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407</v>
      </c>
      <c r="C33" s="1095"/>
      <c r="D33" s="1095"/>
      <c r="E33" s="1095"/>
      <c r="F33" s="1095"/>
      <c r="G33" s="1095"/>
      <c r="H33" s="1095"/>
      <c r="I33" s="1095"/>
      <c r="J33" s="1095"/>
      <c r="K33" s="1095"/>
      <c r="L33" s="1095"/>
      <c r="M33" s="1095"/>
      <c r="N33" s="1095"/>
      <c r="O33" s="1095"/>
      <c r="P33" s="1096"/>
      <c r="Q33" s="1102">
        <v>8</v>
      </c>
      <c r="R33" s="1103"/>
      <c r="S33" s="1103"/>
      <c r="T33" s="1103"/>
      <c r="U33" s="1103"/>
      <c r="V33" s="1103">
        <v>5</v>
      </c>
      <c r="W33" s="1103"/>
      <c r="X33" s="1103"/>
      <c r="Y33" s="1103"/>
      <c r="Z33" s="1103"/>
      <c r="AA33" s="1103">
        <v>3</v>
      </c>
      <c r="AB33" s="1103"/>
      <c r="AC33" s="1103"/>
      <c r="AD33" s="1103"/>
      <c r="AE33" s="1104"/>
      <c r="AF33" s="1099">
        <v>71</v>
      </c>
      <c r="AG33" s="1100"/>
      <c r="AH33" s="1100"/>
      <c r="AI33" s="1100"/>
      <c r="AJ33" s="1101"/>
      <c r="AK33" s="1044" t="s">
        <v>597</v>
      </c>
      <c r="AL33" s="1035"/>
      <c r="AM33" s="1035"/>
      <c r="AN33" s="1035"/>
      <c r="AO33" s="1035"/>
      <c r="AP33" s="1035" t="s">
        <v>597</v>
      </c>
      <c r="AQ33" s="1035"/>
      <c r="AR33" s="1035"/>
      <c r="AS33" s="1035"/>
      <c r="AT33" s="1035"/>
      <c r="AU33" s="1035" t="s">
        <v>597</v>
      </c>
      <c r="AV33" s="1035"/>
      <c r="AW33" s="1035"/>
      <c r="AX33" s="1035"/>
      <c r="AY33" s="1035"/>
      <c r="AZ33" s="1105" t="s">
        <v>597</v>
      </c>
      <c r="BA33" s="1105"/>
      <c r="BB33" s="1105"/>
      <c r="BC33" s="1105"/>
      <c r="BD33" s="1105"/>
      <c r="BE33" s="1036" t="s">
        <v>406</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t="s">
        <v>408</v>
      </c>
      <c r="C34" s="1095"/>
      <c r="D34" s="1095"/>
      <c r="E34" s="1095"/>
      <c r="F34" s="1095"/>
      <c r="G34" s="1095"/>
      <c r="H34" s="1095"/>
      <c r="I34" s="1095"/>
      <c r="J34" s="1095"/>
      <c r="K34" s="1095"/>
      <c r="L34" s="1095"/>
      <c r="M34" s="1095"/>
      <c r="N34" s="1095"/>
      <c r="O34" s="1095"/>
      <c r="P34" s="1096"/>
      <c r="Q34" s="1102">
        <v>300</v>
      </c>
      <c r="R34" s="1103"/>
      <c r="S34" s="1103"/>
      <c r="T34" s="1103"/>
      <c r="U34" s="1103"/>
      <c r="V34" s="1103">
        <v>292</v>
      </c>
      <c r="W34" s="1103"/>
      <c r="X34" s="1103"/>
      <c r="Y34" s="1103"/>
      <c r="Z34" s="1103"/>
      <c r="AA34" s="1103">
        <v>8</v>
      </c>
      <c r="AB34" s="1103"/>
      <c r="AC34" s="1103"/>
      <c r="AD34" s="1103"/>
      <c r="AE34" s="1104"/>
      <c r="AF34" s="1099">
        <v>142</v>
      </c>
      <c r="AG34" s="1100"/>
      <c r="AH34" s="1100"/>
      <c r="AI34" s="1100"/>
      <c r="AJ34" s="1101"/>
      <c r="AK34" s="1044">
        <v>127</v>
      </c>
      <c r="AL34" s="1035"/>
      <c r="AM34" s="1035"/>
      <c r="AN34" s="1035"/>
      <c r="AO34" s="1035"/>
      <c r="AP34" s="1035">
        <v>2114</v>
      </c>
      <c r="AQ34" s="1035"/>
      <c r="AR34" s="1035"/>
      <c r="AS34" s="1035"/>
      <c r="AT34" s="1035"/>
      <c r="AU34" s="1035">
        <v>1985</v>
      </c>
      <c r="AV34" s="1035"/>
      <c r="AW34" s="1035"/>
      <c r="AX34" s="1035"/>
      <c r="AY34" s="1035"/>
      <c r="AZ34" s="1105" t="s">
        <v>597</v>
      </c>
      <c r="BA34" s="1105"/>
      <c r="BB34" s="1105"/>
      <c r="BC34" s="1105"/>
      <c r="BD34" s="1105"/>
      <c r="BE34" s="1036" t="s">
        <v>409</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t="s">
        <v>410</v>
      </c>
      <c r="C35" s="1095"/>
      <c r="D35" s="1095"/>
      <c r="E35" s="1095"/>
      <c r="F35" s="1095"/>
      <c r="G35" s="1095"/>
      <c r="H35" s="1095"/>
      <c r="I35" s="1095"/>
      <c r="J35" s="1095"/>
      <c r="K35" s="1095"/>
      <c r="L35" s="1095"/>
      <c r="M35" s="1095"/>
      <c r="N35" s="1095"/>
      <c r="O35" s="1095"/>
      <c r="P35" s="1096"/>
      <c r="Q35" s="1102">
        <v>61</v>
      </c>
      <c r="R35" s="1103"/>
      <c r="S35" s="1103"/>
      <c r="T35" s="1103"/>
      <c r="U35" s="1103"/>
      <c r="V35" s="1103">
        <v>2</v>
      </c>
      <c r="W35" s="1103"/>
      <c r="X35" s="1103"/>
      <c r="Y35" s="1103"/>
      <c r="Z35" s="1103"/>
      <c r="AA35" s="1103">
        <v>60</v>
      </c>
      <c r="AB35" s="1103"/>
      <c r="AC35" s="1103"/>
      <c r="AD35" s="1103"/>
      <c r="AE35" s="1104"/>
      <c r="AF35" s="1099">
        <v>60</v>
      </c>
      <c r="AG35" s="1100"/>
      <c r="AH35" s="1100"/>
      <c r="AI35" s="1100"/>
      <c r="AJ35" s="1101"/>
      <c r="AK35" s="1044" t="s">
        <v>597</v>
      </c>
      <c r="AL35" s="1035"/>
      <c r="AM35" s="1035"/>
      <c r="AN35" s="1035"/>
      <c r="AO35" s="1035"/>
      <c r="AP35" s="1035" t="s">
        <v>597</v>
      </c>
      <c r="AQ35" s="1035"/>
      <c r="AR35" s="1035"/>
      <c r="AS35" s="1035"/>
      <c r="AT35" s="1035"/>
      <c r="AU35" s="1035" t="s">
        <v>597</v>
      </c>
      <c r="AV35" s="1035"/>
      <c r="AW35" s="1035"/>
      <c r="AX35" s="1035"/>
      <c r="AY35" s="1035"/>
      <c r="AZ35" s="1105" t="s">
        <v>597</v>
      </c>
      <c r="BA35" s="1105"/>
      <c r="BB35" s="1105"/>
      <c r="BC35" s="1105"/>
      <c r="BD35" s="1105"/>
      <c r="BE35" s="1036" t="s">
        <v>411</v>
      </c>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389</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779</v>
      </c>
      <c r="AG63" s="1023"/>
      <c r="AH63" s="1023"/>
      <c r="AI63" s="1023"/>
      <c r="AJ63" s="1086"/>
      <c r="AK63" s="1087"/>
      <c r="AL63" s="1027"/>
      <c r="AM63" s="1027"/>
      <c r="AN63" s="1027"/>
      <c r="AO63" s="1027"/>
      <c r="AP63" s="1023">
        <v>2703</v>
      </c>
      <c r="AQ63" s="1023"/>
      <c r="AR63" s="1023"/>
      <c r="AS63" s="1023"/>
      <c r="AT63" s="1023"/>
      <c r="AU63" s="1023">
        <v>2163</v>
      </c>
      <c r="AV63" s="1023"/>
      <c r="AW63" s="1023"/>
      <c r="AX63" s="1023"/>
      <c r="AY63" s="1023"/>
      <c r="AZ63" s="1081"/>
      <c r="BA63" s="1081"/>
      <c r="BB63" s="1081"/>
      <c r="BC63" s="1081"/>
      <c r="BD63" s="1081"/>
      <c r="BE63" s="1024"/>
      <c r="BF63" s="1024"/>
      <c r="BG63" s="1024"/>
      <c r="BH63" s="1024"/>
      <c r="BI63" s="1025"/>
      <c r="BJ63" s="1082" t="s">
        <v>414</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418</v>
      </c>
      <c r="W66" s="1066"/>
      <c r="X66" s="1066"/>
      <c r="Y66" s="1066"/>
      <c r="Z66" s="1067"/>
      <c r="AA66" s="1065" t="s">
        <v>395</v>
      </c>
      <c r="AB66" s="1066"/>
      <c r="AC66" s="1066"/>
      <c r="AD66" s="1066"/>
      <c r="AE66" s="1067"/>
      <c r="AF66" s="1071" t="s">
        <v>396</v>
      </c>
      <c r="AG66" s="1072"/>
      <c r="AH66" s="1072"/>
      <c r="AI66" s="1072"/>
      <c r="AJ66" s="1073"/>
      <c r="AK66" s="1065" t="s">
        <v>419</v>
      </c>
      <c r="AL66" s="1060"/>
      <c r="AM66" s="1060"/>
      <c r="AN66" s="1060"/>
      <c r="AO66" s="1061"/>
      <c r="AP66" s="1065" t="s">
        <v>420</v>
      </c>
      <c r="AQ66" s="1066"/>
      <c r="AR66" s="1066"/>
      <c r="AS66" s="1066"/>
      <c r="AT66" s="1067"/>
      <c r="AU66" s="1065" t="s">
        <v>421</v>
      </c>
      <c r="AV66" s="1066"/>
      <c r="AW66" s="1066"/>
      <c r="AX66" s="1066"/>
      <c r="AY66" s="1067"/>
      <c r="AZ66" s="1065" t="s">
        <v>377</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579</v>
      </c>
      <c r="C68" s="1050"/>
      <c r="D68" s="1050"/>
      <c r="E68" s="1050"/>
      <c r="F68" s="1050"/>
      <c r="G68" s="1050"/>
      <c r="H68" s="1050"/>
      <c r="I68" s="1050"/>
      <c r="J68" s="1050"/>
      <c r="K68" s="1050"/>
      <c r="L68" s="1050"/>
      <c r="M68" s="1050"/>
      <c r="N68" s="1050"/>
      <c r="O68" s="1050"/>
      <c r="P68" s="1051"/>
      <c r="Q68" s="1052">
        <v>110</v>
      </c>
      <c r="R68" s="1046"/>
      <c r="S68" s="1046"/>
      <c r="T68" s="1046"/>
      <c r="U68" s="1046"/>
      <c r="V68" s="1046">
        <v>90</v>
      </c>
      <c r="W68" s="1046"/>
      <c r="X68" s="1046"/>
      <c r="Y68" s="1046"/>
      <c r="Z68" s="1046"/>
      <c r="AA68" s="1046">
        <v>20</v>
      </c>
      <c r="AB68" s="1046"/>
      <c r="AC68" s="1046"/>
      <c r="AD68" s="1046"/>
      <c r="AE68" s="1046"/>
      <c r="AF68" s="1046">
        <v>20</v>
      </c>
      <c r="AG68" s="1046"/>
      <c r="AH68" s="1046"/>
      <c r="AI68" s="1046"/>
      <c r="AJ68" s="1046"/>
      <c r="AK68" s="1046" t="s">
        <v>595</v>
      </c>
      <c r="AL68" s="1046"/>
      <c r="AM68" s="1046"/>
      <c r="AN68" s="1046"/>
      <c r="AO68" s="1046"/>
      <c r="AP68" s="1046" t="s">
        <v>595</v>
      </c>
      <c r="AQ68" s="1046"/>
      <c r="AR68" s="1046"/>
      <c r="AS68" s="1046"/>
      <c r="AT68" s="1046"/>
      <c r="AU68" s="1046" t="s">
        <v>595</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580</v>
      </c>
      <c r="C69" s="1039"/>
      <c r="D69" s="1039"/>
      <c r="E69" s="1039"/>
      <c r="F69" s="1039"/>
      <c r="G69" s="1039"/>
      <c r="H69" s="1039"/>
      <c r="I69" s="1039"/>
      <c r="J69" s="1039"/>
      <c r="K69" s="1039"/>
      <c r="L69" s="1039"/>
      <c r="M69" s="1039"/>
      <c r="N69" s="1039"/>
      <c r="O69" s="1039"/>
      <c r="P69" s="1040"/>
      <c r="Q69" s="1041">
        <v>35</v>
      </c>
      <c r="R69" s="1035"/>
      <c r="S69" s="1035"/>
      <c r="T69" s="1035"/>
      <c r="U69" s="1035"/>
      <c r="V69" s="1035">
        <v>29</v>
      </c>
      <c r="W69" s="1035"/>
      <c r="X69" s="1035"/>
      <c r="Y69" s="1035"/>
      <c r="Z69" s="1035"/>
      <c r="AA69" s="1035">
        <v>6</v>
      </c>
      <c r="AB69" s="1035"/>
      <c r="AC69" s="1035"/>
      <c r="AD69" s="1035"/>
      <c r="AE69" s="1035"/>
      <c r="AF69" s="1035">
        <v>6</v>
      </c>
      <c r="AG69" s="1035"/>
      <c r="AH69" s="1035"/>
      <c r="AI69" s="1035"/>
      <c r="AJ69" s="1035"/>
      <c r="AK69" s="1035" t="s">
        <v>595</v>
      </c>
      <c r="AL69" s="1035"/>
      <c r="AM69" s="1035"/>
      <c r="AN69" s="1035"/>
      <c r="AO69" s="1035"/>
      <c r="AP69" s="1035" t="s">
        <v>595</v>
      </c>
      <c r="AQ69" s="1035"/>
      <c r="AR69" s="1035"/>
      <c r="AS69" s="1035"/>
      <c r="AT69" s="1035"/>
      <c r="AU69" s="1035" t="s">
        <v>595</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581</v>
      </c>
      <c r="C70" s="1039"/>
      <c r="D70" s="1039"/>
      <c r="E70" s="1039"/>
      <c r="F70" s="1039"/>
      <c r="G70" s="1039"/>
      <c r="H70" s="1039"/>
      <c r="I70" s="1039"/>
      <c r="J70" s="1039"/>
      <c r="K70" s="1039"/>
      <c r="L70" s="1039"/>
      <c r="M70" s="1039"/>
      <c r="N70" s="1039"/>
      <c r="O70" s="1039"/>
      <c r="P70" s="1040"/>
      <c r="Q70" s="1041">
        <v>10</v>
      </c>
      <c r="R70" s="1035"/>
      <c r="S70" s="1035"/>
      <c r="T70" s="1035"/>
      <c r="U70" s="1035"/>
      <c r="V70" s="1035">
        <v>2</v>
      </c>
      <c r="W70" s="1035"/>
      <c r="X70" s="1035"/>
      <c r="Y70" s="1035"/>
      <c r="Z70" s="1035"/>
      <c r="AA70" s="1035">
        <v>8</v>
      </c>
      <c r="AB70" s="1035"/>
      <c r="AC70" s="1035"/>
      <c r="AD70" s="1035"/>
      <c r="AE70" s="1035"/>
      <c r="AF70" s="1035">
        <v>8</v>
      </c>
      <c r="AG70" s="1035"/>
      <c r="AH70" s="1035"/>
      <c r="AI70" s="1035"/>
      <c r="AJ70" s="1035"/>
      <c r="AK70" s="1035" t="s">
        <v>595</v>
      </c>
      <c r="AL70" s="1035"/>
      <c r="AM70" s="1035"/>
      <c r="AN70" s="1035"/>
      <c r="AO70" s="1035"/>
      <c r="AP70" s="1035" t="s">
        <v>595</v>
      </c>
      <c r="AQ70" s="1035"/>
      <c r="AR70" s="1035"/>
      <c r="AS70" s="1035"/>
      <c r="AT70" s="1035"/>
      <c r="AU70" s="1035" t="s">
        <v>595</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582</v>
      </c>
      <c r="C71" s="1039"/>
      <c r="D71" s="1039"/>
      <c r="E71" s="1039"/>
      <c r="F71" s="1039"/>
      <c r="G71" s="1039"/>
      <c r="H71" s="1039"/>
      <c r="I71" s="1039"/>
      <c r="J71" s="1039"/>
      <c r="K71" s="1039"/>
      <c r="L71" s="1039"/>
      <c r="M71" s="1039"/>
      <c r="N71" s="1039"/>
      <c r="O71" s="1039"/>
      <c r="P71" s="1040"/>
      <c r="Q71" s="1041">
        <v>38</v>
      </c>
      <c r="R71" s="1035"/>
      <c r="S71" s="1035"/>
      <c r="T71" s="1035"/>
      <c r="U71" s="1035"/>
      <c r="V71" s="1035">
        <v>34</v>
      </c>
      <c r="W71" s="1035"/>
      <c r="X71" s="1035"/>
      <c r="Y71" s="1035"/>
      <c r="Z71" s="1035"/>
      <c r="AA71" s="1035">
        <v>4</v>
      </c>
      <c r="AB71" s="1035"/>
      <c r="AC71" s="1035"/>
      <c r="AD71" s="1035"/>
      <c r="AE71" s="1035"/>
      <c r="AF71" s="1035">
        <v>4</v>
      </c>
      <c r="AG71" s="1035"/>
      <c r="AH71" s="1035"/>
      <c r="AI71" s="1035"/>
      <c r="AJ71" s="1035"/>
      <c r="AK71" s="1035" t="s">
        <v>595</v>
      </c>
      <c r="AL71" s="1035"/>
      <c r="AM71" s="1035"/>
      <c r="AN71" s="1035"/>
      <c r="AO71" s="1035"/>
      <c r="AP71" s="1035" t="s">
        <v>595</v>
      </c>
      <c r="AQ71" s="1035"/>
      <c r="AR71" s="1035"/>
      <c r="AS71" s="1035"/>
      <c r="AT71" s="1035"/>
      <c r="AU71" s="1035" t="s">
        <v>595</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583</v>
      </c>
      <c r="C72" s="1039"/>
      <c r="D72" s="1039"/>
      <c r="E72" s="1039"/>
      <c r="F72" s="1039"/>
      <c r="G72" s="1039"/>
      <c r="H72" s="1039"/>
      <c r="I72" s="1039"/>
      <c r="J72" s="1039"/>
      <c r="K72" s="1039"/>
      <c r="L72" s="1039"/>
      <c r="M72" s="1039"/>
      <c r="N72" s="1039"/>
      <c r="O72" s="1039"/>
      <c r="P72" s="1040"/>
      <c r="Q72" s="1041" t="s">
        <v>595</v>
      </c>
      <c r="R72" s="1035"/>
      <c r="S72" s="1035"/>
      <c r="T72" s="1035"/>
      <c r="U72" s="1035"/>
      <c r="V72" s="1035" t="s">
        <v>595</v>
      </c>
      <c r="W72" s="1035"/>
      <c r="X72" s="1035"/>
      <c r="Y72" s="1035"/>
      <c r="Z72" s="1035"/>
      <c r="AA72" s="1035" t="s">
        <v>595</v>
      </c>
      <c r="AB72" s="1035"/>
      <c r="AC72" s="1035"/>
      <c r="AD72" s="1035"/>
      <c r="AE72" s="1035"/>
      <c r="AF72" s="1035" t="s">
        <v>595</v>
      </c>
      <c r="AG72" s="1035"/>
      <c r="AH72" s="1035"/>
      <c r="AI72" s="1035"/>
      <c r="AJ72" s="1035"/>
      <c r="AK72" s="1035" t="s">
        <v>595</v>
      </c>
      <c r="AL72" s="1035"/>
      <c r="AM72" s="1035"/>
      <c r="AN72" s="1035"/>
      <c r="AO72" s="1035"/>
      <c r="AP72" s="1035" t="s">
        <v>595</v>
      </c>
      <c r="AQ72" s="1035"/>
      <c r="AR72" s="1035"/>
      <c r="AS72" s="1035"/>
      <c r="AT72" s="1035"/>
      <c r="AU72" s="1035" t="s">
        <v>595</v>
      </c>
      <c r="AV72" s="1035"/>
      <c r="AW72" s="1035"/>
      <c r="AX72" s="1035"/>
      <c r="AY72" s="1035"/>
      <c r="AZ72" s="1036" t="s">
        <v>596</v>
      </c>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584</v>
      </c>
      <c r="C73" s="1039"/>
      <c r="D73" s="1039"/>
      <c r="E73" s="1039"/>
      <c r="F73" s="1039"/>
      <c r="G73" s="1039"/>
      <c r="H73" s="1039"/>
      <c r="I73" s="1039"/>
      <c r="J73" s="1039"/>
      <c r="K73" s="1039"/>
      <c r="L73" s="1039"/>
      <c r="M73" s="1039"/>
      <c r="N73" s="1039"/>
      <c r="O73" s="1039"/>
      <c r="P73" s="1040"/>
      <c r="Q73" s="1041">
        <v>1823</v>
      </c>
      <c r="R73" s="1035"/>
      <c r="S73" s="1035"/>
      <c r="T73" s="1035"/>
      <c r="U73" s="1035"/>
      <c r="V73" s="1035">
        <v>1763</v>
      </c>
      <c r="W73" s="1035"/>
      <c r="X73" s="1035"/>
      <c r="Y73" s="1035"/>
      <c r="Z73" s="1035"/>
      <c r="AA73" s="1035">
        <v>60</v>
      </c>
      <c r="AB73" s="1035"/>
      <c r="AC73" s="1035"/>
      <c r="AD73" s="1035"/>
      <c r="AE73" s="1035"/>
      <c r="AF73" s="1035">
        <v>60</v>
      </c>
      <c r="AG73" s="1035"/>
      <c r="AH73" s="1035"/>
      <c r="AI73" s="1035"/>
      <c r="AJ73" s="1035"/>
      <c r="AK73" s="1035" t="s">
        <v>595</v>
      </c>
      <c r="AL73" s="1035"/>
      <c r="AM73" s="1035"/>
      <c r="AN73" s="1035"/>
      <c r="AO73" s="1035"/>
      <c r="AP73" s="1035">
        <v>6297</v>
      </c>
      <c r="AQ73" s="1035"/>
      <c r="AR73" s="1035"/>
      <c r="AS73" s="1035"/>
      <c r="AT73" s="1035"/>
      <c r="AU73" s="1035">
        <v>251</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585</v>
      </c>
      <c r="C74" s="1039"/>
      <c r="D74" s="1039"/>
      <c r="E74" s="1039"/>
      <c r="F74" s="1039"/>
      <c r="G74" s="1039"/>
      <c r="H74" s="1039"/>
      <c r="I74" s="1039"/>
      <c r="J74" s="1039"/>
      <c r="K74" s="1039"/>
      <c r="L74" s="1039"/>
      <c r="M74" s="1039"/>
      <c r="N74" s="1039"/>
      <c r="O74" s="1039"/>
      <c r="P74" s="1040"/>
      <c r="Q74" s="1041">
        <v>3455</v>
      </c>
      <c r="R74" s="1035"/>
      <c r="S74" s="1035"/>
      <c r="T74" s="1035"/>
      <c r="U74" s="1035"/>
      <c r="V74" s="1035">
        <v>3336</v>
      </c>
      <c r="W74" s="1035"/>
      <c r="X74" s="1035"/>
      <c r="Y74" s="1035"/>
      <c r="Z74" s="1035"/>
      <c r="AA74" s="1035">
        <v>119</v>
      </c>
      <c r="AB74" s="1035"/>
      <c r="AC74" s="1035"/>
      <c r="AD74" s="1035"/>
      <c r="AE74" s="1035"/>
      <c r="AF74" s="1035">
        <v>119</v>
      </c>
      <c r="AG74" s="1035"/>
      <c r="AH74" s="1035"/>
      <c r="AI74" s="1035"/>
      <c r="AJ74" s="1035"/>
      <c r="AK74" s="1035">
        <v>3</v>
      </c>
      <c r="AL74" s="1035"/>
      <c r="AM74" s="1035"/>
      <c r="AN74" s="1035"/>
      <c r="AO74" s="1035"/>
      <c r="AP74" s="1035">
        <v>2000</v>
      </c>
      <c r="AQ74" s="1035"/>
      <c r="AR74" s="1035"/>
      <c r="AS74" s="1035"/>
      <c r="AT74" s="1035"/>
      <c r="AU74" s="1035">
        <v>69</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586</v>
      </c>
      <c r="C75" s="1039" t="s">
        <v>586</v>
      </c>
      <c r="D75" s="1039" t="s">
        <v>586</v>
      </c>
      <c r="E75" s="1039" t="s">
        <v>586</v>
      </c>
      <c r="F75" s="1039" t="s">
        <v>586</v>
      </c>
      <c r="G75" s="1039" t="s">
        <v>586</v>
      </c>
      <c r="H75" s="1039" t="s">
        <v>586</v>
      </c>
      <c r="I75" s="1039" t="s">
        <v>586</v>
      </c>
      <c r="J75" s="1039" t="s">
        <v>586</v>
      </c>
      <c r="K75" s="1039" t="s">
        <v>586</v>
      </c>
      <c r="L75" s="1039" t="s">
        <v>586</v>
      </c>
      <c r="M75" s="1039" t="s">
        <v>586</v>
      </c>
      <c r="N75" s="1039" t="s">
        <v>586</v>
      </c>
      <c r="O75" s="1039" t="s">
        <v>586</v>
      </c>
      <c r="P75" s="1040" t="s">
        <v>586</v>
      </c>
      <c r="Q75" s="1042">
        <v>6390</v>
      </c>
      <c r="R75" s="1043"/>
      <c r="S75" s="1043"/>
      <c r="T75" s="1043"/>
      <c r="U75" s="1044"/>
      <c r="V75" s="1045">
        <v>6838</v>
      </c>
      <c r="W75" s="1043"/>
      <c r="X75" s="1043"/>
      <c r="Y75" s="1043"/>
      <c r="Z75" s="1044"/>
      <c r="AA75" s="1045">
        <v>-448</v>
      </c>
      <c r="AB75" s="1043"/>
      <c r="AC75" s="1043"/>
      <c r="AD75" s="1043"/>
      <c r="AE75" s="1044"/>
      <c r="AF75" s="1045">
        <v>3444</v>
      </c>
      <c r="AG75" s="1043"/>
      <c r="AH75" s="1043"/>
      <c r="AI75" s="1043"/>
      <c r="AJ75" s="1044"/>
      <c r="AK75" s="1045">
        <v>0</v>
      </c>
      <c r="AL75" s="1043"/>
      <c r="AM75" s="1043"/>
      <c r="AN75" s="1043"/>
      <c r="AO75" s="1044"/>
      <c r="AP75" s="1045">
        <v>19401</v>
      </c>
      <c r="AQ75" s="1043"/>
      <c r="AR75" s="1043"/>
      <c r="AS75" s="1043"/>
      <c r="AT75" s="1044"/>
      <c r="AU75" s="1045">
        <v>0</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587</v>
      </c>
      <c r="C76" s="1039" t="s">
        <v>587</v>
      </c>
      <c r="D76" s="1039" t="s">
        <v>587</v>
      </c>
      <c r="E76" s="1039" t="s">
        <v>587</v>
      </c>
      <c r="F76" s="1039" t="s">
        <v>587</v>
      </c>
      <c r="G76" s="1039" t="s">
        <v>587</v>
      </c>
      <c r="H76" s="1039" t="s">
        <v>587</v>
      </c>
      <c r="I76" s="1039" t="s">
        <v>587</v>
      </c>
      <c r="J76" s="1039" t="s">
        <v>587</v>
      </c>
      <c r="K76" s="1039" t="s">
        <v>587</v>
      </c>
      <c r="L76" s="1039" t="s">
        <v>587</v>
      </c>
      <c r="M76" s="1039" t="s">
        <v>587</v>
      </c>
      <c r="N76" s="1039" t="s">
        <v>587</v>
      </c>
      <c r="O76" s="1039" t="s">
        <v>587</v>
      </c>
      <c r="P76" s="1040" t="s">
        <v>587</v>
      </c>
      <c r="Q76" s="1042">
        <v>78</v>
      </c>
      <c r="R76" s="1043"/>
      <c r="S76" s="1043"/>
      <c r="T76" s="1043"/>
      <c r="U76" s="1044"/>
      <c r="V76" s="1045">
        <v>74</v>
      </c>
      <c r="W76" s="1043"/>
      <c r="X76" s="1043"/>
      <c r="Y76" s="1043"/>
      <c r="Z76" s="1044"/>
      <c r="AA76" s="1045">
        <v>4</v>
      </c>
      <c r="AB76" s="1043"/>
      <c r="AC76" s="1043"/>
      <c r="AD76" s="1043"/>
      <c r="AE76" s="1044"/>
      <c r="AF76" s="1045">
        <v>4</v>
      </c>
      <c r="AG76" s="1043"/>
      <c r="AH76" s="1043"/>
      <c r="AI76" s="1043"/>
      <c r="AJ76" s="1044"/>
      <c r="AK76" s="1045">
        <v>0</v>
      </c>
      <c r="AL76" s="1043"/>
      <c r="AM76" s="1043"/>
      <c r="AN76" s="1043"/>
      <c r="AO76" s="1044"/>
      <c r="AP76" s="1045">
        <v>0</v>
      </c>
      <c r="AQ76" s="1043"/>
      <c r="AR76" s="1043"/>
      <c r="AS76" s="1043"/>
      <c r="AT76" s="1044"/>
      <c r="AU76" s="1045">
        <v>0</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t="s">
        <v>588</v>
      </c>
      <c r="C77" s="1039" t="s">
        <v>588</v>
      </c>
      <c r="D77" s="1039" t="s">
        <v>588</v>
      </c>
      <c r="E77" s="1039" t="s">
        <v>588</v>
      </c>
      <c r="F77" s="1039" t="s">
        <v>588</v>
      </c>
      <c r="G77" s="1039" t="s">
        <v>588</v>
      </c>
      <c r="H77" s="1039" t="s">
        <v>588</v>
      </c>
      <c r="I77" s="1039" t="s">
        <v>588</v>
      </c>
      <c r="J77" s="1039" t="s">
        <v>588</v>
      </c>
      <c r="K77" s="1039" t="s">
        <v>588</v>
      </c>
      <c r="L77" s="1039" t="s">
        <v>588</v>
      </c>
      <c r="M77" s="1039" t="s">
        <v>588</v>
      </c>
      <c r="N77" s="1039" t="s">
        <v>588</v>
      </c>
      <c r="O77" s="1039" t="s">
        <v>588</v>
      </c>
      <c r="P77" s="1040" t="s">
        <v>588</v>
      </c>
      <c r="Q77" s="1042">
        <v>287333</v>
      </c>
      <c r="R77" s="1043"/>
      <c r="S77" s="1043"/>
      <c r="T77" s="1043"/>
      <c r="U77" s="1044"/>
      <c r="V77" s="1045">
        <v>287319</v>
      </c>
      <c r="W77" s="1043"/>
      <c r="X77" s="1043"/>
      <c r="Y77" s="1043"/>
      <c r="Z77" s="1044"/>
      <c r="AA77" s="1045">
        <v>13</v>
      </c>
      <c r="AB77" s="1043"/>
      <c r="AC77" s="1043"/>
      <c r="AD77" s="1043"/>
      <c r="AE77" s="1044"/>
      <c r="AF77" s="1045">
        <v>13</v>
      </c>
      <c r="AG77" s="1043"/>
      <c r="AH77" s="1043"/>
      <c r="AI77" s="1043"/>
      <c r="AJ77" s="1044"/>
      <c r="AK77" s="1045">
        <v>11126</v>
      </c>
      <c r="AL77" s="1043"/>
      <c r="AM77" s="1043"/>
      <c r="AN77" s="1043"/>
      <c r="AO77" s="1044"/>
      <c r="AP77" s="1045">
        <v>0</v>
      </c>
      <c r="AQ77" s="1043"/>
      <c r="AR77" s="1043"/>
      <c r="AS77" s="1043"/>
      <c r="AT77" s="1044"/>
      <c r="AU77" s="1045">
        <v>0</v>
      </c>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t="s">
        <v>589</v>
      </c>
      <c r="C78" s="1039" t="s">
        <v>589</v>
      </c>
      <c r="D78" s="1039" t="s">
        <v>589</v>
      </c>
      <c r="E78" s="1039" t="s">
        <v>589</v>
      </c>
      <c r="F78" s="1039" t="s">
        <v>589</v>
      </c>
      <c r="G78" s="1039" t="s">
        <v>589</v>
      </c>
      <c r="H78" s="1039" t="s">
        <v>589</v>
      </c>
      <c r="I78" s="1039" t="s">
        <v>589</v>
      </c>
      <c r="J78" s="1039" t="s">
        <v>589</v>
      </c>
      <c r="K78" s="1039" t="s">
        <v>589</v>
      </c>
      <c r="L78" s="1039" t="s">
        <v>589</v>
      </c>
      <c r="M78" s="1039" t="s">
        <v>589</v>
      </c>
      <c r="N78" s="1039" t="s">
        <v>589</v>
      </c>
      <c r="O78" s="1039" t="s">
        <v>589</v>
      </c>
      <c r="P78" s="1040" t="s">
        <v>589</v>
      </c>
      <c r="Q78" s="1041">
        <v>6793</v>
      </c>
      <c r="R78" s="1035"/>
      <c r="S78" s="1035"/>
      <c r="T78" s="1035"/>
      <c r="U78" s="1035"/>
      <c r="V78" s="1035">
        <v>6562</v>
      </c>
      <c r="W78" s="1035"/>
      <c r="X78" s="1035"/>
      <c r="Y78" s="1035"/>
      <c r="Z78" s="1035"/>
      <c r="AA78" s="1035">
        <v>231</v>
      </c>
      <c r="AB78" s="1035"/>
      <c r="AC78" s="1035"/>
      <c r="AD78" s="1035"/>
      <c r="AE78" s="1035"/>
      <c r="AF78" s="1035">
        <v>231</v>
      </c>
      <c r="AG78" s="1035"/>
      <c r="AH78" s="1035"/>
      <c r="AI78" s="1035"/>
      <c r="AJ78" s="1035"/>
      <c r="AK78" s="1035">
        <v>318</v>
      </c>
      <c r="AL78" s="1035"/>
      <c r="AM78" s="1035"/>
      <c r="AN78" s="1035"/>
      <c r="AO78" s="1035"/>
      <c r="AP78" s="1035" t="s">
        <v>597</v>
      </c>
      <c r="AQ78" s="1035"/>
      <c r="AR78" s="1035"/>
      <c r="AS78" s="1035"/>
      <c r="AT78" s="1035"/>
      <c r="AU78" s="1035" t="s">
        <v>597</v>
      </c>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t="s">
        <v>590</v>
      </c>
      <c r="C79" s="1039" t="s">
        <v>590</v>
      </c>
      <c r="D79" s="1039" t="s">
        <v>590</v>
      </c>
      <c r="E79" s="1039" t="s">
        <v>590</v>
      </c>
      <c r="F79" s="1039" t="s">
        <v>590</v>
      </c>
      <c r="G79" s="1039" t="s">
        <v>590</v>
      </c>
      <c r="H79" s="1039" t="s">
        <v>590</v>
      </c>
      <c r="I79" s="1039" t="s">
        <v>590</v>
      </c>
      <c r="J79" s="1039" t="s">
        <v>590</v>
      </c>
      <c r="K79" s="1039" t="s">
        <v>590</v>
      </c>
      <c r="L79" s="1039" t="s">
        <v>590</v>
      </c>
      <c r="M79" s="1039" t="s">
        <v>590</v>
      </c>
      <c r="N79" s="1039" t="s">
        <v>590</v>
      </c>
      <c r="O79" s="1039" t="s">
        <v>590</v>
      </c>
      <c r="P79" s="1040" t="s">
        <v>590</v>
      </c>
      <c r="Q79" s="1041">
        <v>975</v>
      </c>
      <c r="R79" s="1035"/>
      <c r="S79" s="1035"/>
      <c r="T79" s="1035"/>
      <c r="U79" s="1035"/>
      <c r="V79" s="1035">
        <v>756</v>
      </c>
      <c r="W79" s="1035"/>
      <c r="X79" s="1035"/>
      <c r="Y79" s="1035"/>
      <c r="Z79" s="1035"/>
      <c r="AA79" s="1035">
        <v>219</v>
      </c>
      <c r="AB79" s="1035"/>
      <c r="AC79" s="1035"/>
      <c r="AD79" s="1035"/>
      <c r="AE79" s="1035"/>
      <c r="AF79" s="1035">
        <v>219</v>
      </c>
      <c r="AG79" s="1035"/>
      <c r="AH79" s="1035"/>
      <c r="AI79" s="1035"/>
      <c r="AJ79" s="1035"/>
      <c r="AK79" s="1035" t="s">
        <v>597</v>
      </c>
      <c r="AL79" s="1035"/>
      <c r="AM79" s="1035"/>
      <c r="AN79" s="1035"/>
      <c r="AO79" s="1035"/>
      <c r="AP79" s="1035" t="s">
        <v>597</v>
      </c>
      <c r="AQ79" s="1035"/>
      <c r="AR79" s="1035"/>
      <c r="AS79" s="1035"/>
      <c r="AT79" s="1035"/>
      <c r="AU79" s="1035" t="s">
        <v>597</v>
      </c>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t="s">
        <v>591</v>
      </c>
      <c r="C80" s="1039" t="s">
        <v>592</v>
      </c>
      <c r="D80" s="1039" t="s">
        <v>592</v>
      </c>
      <c r="E80" s="1039" t="s">
        <v>592</v>
      </c>
      <c r="F80" s="1039" t="s">
        <v>592</v>
      </c>
      <c r="G80" s="1039" t="s">
        <v>592</v>
      </c>
      <c r="H80" s="1039" t="s">
        <v>592</v>
      </c>
      <c r="I80" s="1039" t="s">
        <v>592</v>
      </c>
      <c r="J80" s="1039" t="s">
        <v>592</v>
      </c>
      <c r="K80" s="1039" t="s">
        <v>592</v>
      </c>
      <c r="L80" s="1039" t="s">
        <v>592</v>
      </c>
      <c r="M80" s="1039" t="s">
        <v>592</v>
      </c>
      <c r="N80" s="1039" t="s">
        <v>592</v>
      </c>
      <c r="O80" s="1039" t="s">
        <v>592</v>
      </c>
      <c r="P80" s="1040" t="s">
        <v>592</v>
      </c>
      <c r="Q80" s="1041">
        <v>11</v>
      </c>
      <c r="R80" s="1035"/>
      <c r="S80" s="1035"/>
      <c r="T80" s="1035"/>
      <c r="U80" s="1035"/>
      <c r="V80" s="1035">
        <v>11</v>
      </c>
      <c r="W80" s="1035"/>
      <c r="X80" s="1035"/>
      <c r="Y80" s="1035"/>
      <c r="Z80" s="1035"/>
      <c r="AA80" s="1035">
        <v>0</v>
      </c>
      <c r="AB80" s="1035"/>
      <c r="AC80" s="1035"/>
      <c r="AD80" s="1035"/>
      <c r="AE80" s="1035"/>
      <c r="AF80" s="1035">
        <v>0</v>
      </c>
      <c r="AG80" s="1035"/>
      <c r="AH80" s="1035"/>
      <c r="AI80" s="1035"/>
      <c r="AJ80" s="1035"/>
      <c r="AK80" s="1035" t="s">
        <v>597</v>
      </c>
      <c r="AL80" s="1035"/>
      <c r="AM80" s="1035"/>
      <c r="AN80" s="1035"/>
      <c r="AO80" s="1035"/>
      <c r="AP80" s="1035" t="s">
        <v>597</v>
      </c>
      <c r="AQ80" s="1035"/>
      <c r="AR80" s="1035"/>
      <c r="AS80" s="1035"/>
      <c r="AT80" s="1035"/>
      <c r="AU80" s="1035" t="s">
        <v>597</v>
      </c>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t="s">
        <v>593</v>
      </c>
      <c r="C81" s="1039" t="s">
        <v>593</v>
      </c>
      <c r="D81" s="1039" t="s">
        <v>593</v>
      </c>
      <c r="E81" s="1039" t="s">
        <v>593</v>
      </c>
      <c r="F81" s="1039" t="s">
        <v>593</v>
      </c>
      <c r="G81" s="1039" t="s">
        <v>593</v>
      </c>
      <c r="H81" s="1039" t="s">
        <v>593</v>
      </c>
      <c r="I81" s="1039" t="s">
        <v>593</v>
      </c>
      <c r="J81" s="1039" t="s">
        <v>593</v>
      </c>
      <c r="K81" s="1039" t="s">
        <v>593</v>
      </c>
      <c r="L81" s="1039" t="s">
        <v>593</v>
      </c>
      <c r="M81" s="1039" t="s">
        <v>593</v>
      </c>
      <c r="N81" s="1039" t="s">
        <v>593</v>
      </c>
      <c r="O81" s="1039" t="s">
        <v>593</v>
      </c>
      <c r="P81" s="1040" t="s">
        <v>593</v>
      </c>
      <c r="Q81" s="1041">
        <v>236</v>
      </c>
      <c r="R81" s="1035"/>
      <c r="S81" s="1035"/>
      <c r="T81" s="1035"/>
      <c r="U81" s="1035"/>
      <c r="V81" s="1035">
        <v>232</v>
      </c>
      <c r="W81" s="1035"/>
      <c r="X81" s="1035"/>
      <c r="Y81" s="1035"/>
      <c r="Z81" s="1035"/>
      <c r="AA81" s="1035">
        <v>4</v>
      </c>
      <c r="AB81" s="1035"/>
      <c r="AC81" s="1035"/>
      <c r="AD81" s="1035"/>
      <c r="AE81" s="1035"/>
      <c r="AF81" s="1035">
        <v>4</v>
      </c>
      <c r="AG81" s="1035"/>
      <c r="AH81" s="1035"/>
      <c r="AI81" s="1035"/>
      <c r="AJ81" s="1035"/>
      <c r="AK81" s="1035">
        <v>229</v>
      </c>
      <c r="AL81" s="1035"/>
      <c r="AM81" s="1035"/>
      <c r="AN81" s="1035"/>
      <c r="AO81" s="1035"/>
      <c r="AP81" s="1035" t="s">
        <v>597</v>
      </c>
      <c r="AQ81" s="1035"/>
      <c r="AR81" s="1035"/>
      <c r="AS81" s="1035"/>
      <c r="AT81" s="1035"/>
      <c r="AU81" s="1035" t="s">
        <v>597</v>
      </c>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t="s">
        <v>594</v>
      </c>
      <c r="C82" s="1039" t="s">
        <v>594</v>
      </c>
      <c r="D82" s="1039" t="s">
        <v>594</v>
      </c>
      <c r="E82" s="1039" t="s">
        <v>594</v>
      </c>
      <c r="F82" s="1039" t="s">
        <v>594</v>
      </c>
      <c r="G82" s="1039" t="s">
        <v>594</v>
      </c>
      <c r="H82" s="1039" t="s">
        <v>594</v>
      </c>
      <c r="I82" s="1039" t="s">
        <v>594</v>
      </c>
      <c r="J82" s="1039" t="s">
        <v>594</v>
      </c>
      <c r="K82" s="1039" t="s">
        <v>594</v>
      </c>
      <c r="L82" s="1039" t="s">
        <v>594</v>
      </c>
      <c r="M82" s="1039" t="s">
        <v>594</v>
      </c>
      <c r="N82" s="1039" t="s">
        <v>594</v>
      </c>
      <c r="O82" s="1039" t="s">
        <v>594</v>
      </c>
      <c r="P82" s="1040" t="s">
        <v>594</v>
      </c>
      <c r="Q82" s="1041">
        <v>107</v>
      </c>
      <c r="R82" s="1035"/>
      <c r="S82" s="1035"/>
      <c r="T82" s="1035"/>
      <c r="U82" s="1035"/>
      <c r="V82" s="1035">
        <v>85</v>
      </c>
      <c r="W82" s="1035"/>
      <c r="X82" s="1035"/>
      <c r="Y82" s="1035"/>
      <c r="Z82" s="1035"/>
      <c r="AA82" s="1035">
        <v>22</v>
      </c>
      <c r="AB82" s="1035"/>
      <c r="AC82" s="1035"/>
      <c r="AD82" s="1035"/>
      <c r="AE82" s="1035"/>
      <c r="AF82" s="1035">
        <v>22</v>
      </c>
      <c r="AG82" s="1035"/>
      <c r="AH82" s="1035"/>
      <c r="AI82" s="1035"/>
      <c r="AJ82" s="1035"/>
      <c r="AK82" s="1035">
        <v>33</v>
      </c>
      <c r="AL82" s="1035"/>
      <c r="AM82" s="1035"/>
      <c r="AN82" s="1035"/>
      <c r="AO82" s="1035"/>
      <c r="AP82" s="1035" t="s">
        <v>597</v>
      </c>
      <c r="AQ82" s="1035"/>
      <c r="AR82" s="1035"/>
      <c r="AS82" s="1035"/>
      <c r="AT82" s="1035"/>
      <c r="AU82" s="1035" t="s">
        <v>597</v>
      </c>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389</v>
      </c>
      <c r="B88" s="1001" t="s">
        <v>422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4154</v>
      </c>
      <c r="AG88" s="1023"/>
      <c r="AH88" s="1023"/>
      <c r="AI88" s="1023"/>
      <c r="AJ88" s="1023"/>
      <c r="AK88" s="1027"/>
      <c r="AL88" s="1027"/>
      <c r="AM88" s="1027"/>
      <c r="AN88" s="1027"/>
      <c r="AO88" s="1027"/>
      <c r="AP88" s="1023">
        <v>27698</v>
      </c>
      <c r="AQ88" s="1023"/>
      <c r="AR88" s="1023"/>
      <c r="AS88" s="1023"/>
      <c r="AT88" s="1023"/>
      <c r="AU88" s="1023">
        <v>320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1001" t="s">
        <v>423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431</v>
      </c>
      <c r="AB109" s="960"/>
      <c r="AC109" s="960"/>
      <c r="AD109" s="960"/>
      <c r="AE109" s="961"/>
      <c r="AF109" s="962" t="s">
        <v>432</v>
      </c>
      <c r="AG109" s="960"/>
      <c r="AH109" s="960"/>
      <c r="AI109" s="960"/>
      <c r="AJ109" s="961"/>
      <c r="AK109" s="962" t="s">
        <v>304</v>
      </c>
      <c r="AL109" s="960"/>
      <c r="AM109" s="960"/>
      <c r="AN109" s="960"/>
      <c r="AO109" s="961"/>
      <c r="AP109" s="962" t="s">
        <v>433</v>
      </c>
      <c r="AQ109" s="960"/>
      <c r="AR109" s="960"/>
      <c r="AS109" s="960"/>
      <c r="AT109" s="993"/>
      <c r="AU109" s="959" t="s">
        <v>430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431</v>
      </c>
      <c r="BR109" s="960"/>
      <c r="BS109" s="960"/>
      <c r="BT109" s="960"/>
      <c r="BU109" s="961"/>
      <c r="BV109" s="962" t="s">
        <v>432</v>
      </c>
      <c r="BW109" s="960"/>
      <c r="BX109" s="960"/>
      <c r="BY109" s="960"/>
      <c r="BZ109" s="961"/>
      <c r="CA109" s="962" t="s">
        <v>304</v>
      </c>
      <c r="CB109" s="960"/>
      <c r="CC109" s="960"/>
      <c r="CD109" s="960"/>
      <c r="CE109" s="961"/>
      <c r="CF109" s="1000" t="s">
        <v>433</v>
      </c>
      <c r="CG109" s="1000"/>
      <c r="CH109" s="1000"/>
      <c r="CI109" s="1000"/>
      <c r="CJ109" s="1000"/>
      <c r="CK109" s="962" t="s">
        <v>434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431</v>
      </c>
      <c r="DH109" s="960"/>
      <c r="DI109" s="960"/>
      <c r="DJ109" s="960"/>
      <c r="DK109" s="961"/>
      <c r="DL109" s="962" t="s">
        <v>432</v>
      </c>
      <c r="DM109" s="960"/>
      <c r="DN109" s="960"/>
      <c r="DO109" s="960"/>
      <c r="DP109" s="961"/>
      <c r="DQ109" s="962" t="s">
        <v>304</v>
      </c>
      <c r="DR109" s="960"/>
      <c r="DS109" s="960"/>
      <c r="DT109" s="960"/>
      <c r="DU109" s="961"/>
      <c r="DV109" s="962" t="s">
        <v>433</v>
      </c>
      <c r="DW109" s="960"/>
      <c r="DX109" s="960"/>
      <c r="DY109" s="960"/>
      <c r="DZ109" s="993"/>
    </row>
    <row r="110" spans="1:131" s="233" customFormat="1" ht="26.25" customHeight="1" x14ac:dyDescent="0.15">
      <c r="A110" s="871" t="s">
        <v>435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328274</v>
      </c>
      <c r="AB110" s="953"/>
      <c r="AC110" s="953"/>
      <c r="AD110" s="953"/>
      <c r="AE110" s="954"/>
      <c r="AF110" s="955">
        <v>340172</v>
      </c>
      <c r="AG110" s="953"/>
      <c r="AH110" s="953"/>
      <c r="AI110" s="953"/>
      <c r="AJ110" s="954"/>
      <c r="AK110" s="955">
        <v>362300</v>
      </c>
      <c r="AL110" s="953"/>
      <c r="AM110" s="953"/>
      <c r="AN110" s="953"/>
      <c r="AO110" s="954"/>
      <c r="AP110" s="956">
        <v>14.3</v>
      </c>
      <c r="AQ110" s="957"/>
      <c r="AR110" s="957"/>
      <c r="AS110" s="957"/>
      <c r="AT110" s="958"/>
      <c r="AU110" s="994" t="s">
        <v>72</v>
      </c>
      <c r="AV110" s="995"/>
      <c r="AW110" s="995"/>
      <c r="AX110" s="995"/>
      <c r="AY110" s="995"/>
      <c r="AZ110" s="924" t="s">
        <v>436</v>
      </c>
      <c r="BA110" s="872"/>
      <c r="BB110" s="872"/>
      <c r="BC110" s="872"/>
      <c r="BD110" s="872"/>
      <c r="BE110" s="872"/>
      <c r="BF110" s="872"/>
      <c r="BG110" s="872"/>
      <c r="BH110" s="872"/>
      <c r="BI110" s="872"/>
      <c r="BJ110" s="872"/>
      <c r="BK110" s="872"/>
      <c r="BL110" s="872"/>
      <c r="BM110" s="872"/>
      <c r="BN110" s="872"/>
      <c r="BO110" s="872"/>
      <c r="BP110" s="873"/>
      <c r="BQ110" s="925">
        <v>3678091</v>
      </c>
      <c r="BR110" s="906"/>
      <c r="BS110" s="906"/>
      <c r="BT110" s="906"/>
      <c r="BU110" s="906"/>
      <c r="BV110" s="906">
        <v>3772518</v>
      </c>
      <c r="BW110" s="906"/>
      <c r="BX110" s="906"/>
      <c r="BY110" s="906"/>
      <c r="BZ110" s="906"/>
      <c r="CA110" s="906">
        <v>3578395</v>
      </c>
      <c r="CB110" s="906"/>
      <c r="CC110" s="906"/>
      <c r="CD110" s="906"/>
      <c r="CE110" s="906"/>
      <c r="CF110" s="930">
        <v>141.69999999999999</v>
      </c>
      <c r="CG110" s="931"/>
      <c r="CH110" s="931"/>
      <c r="CI110" s="931"/>
      <c r="CJ110" s="931"/>
      <c r="CK110" s="990" t="s">
        <v>437</v>
      </c>
      <c r="CL110" s="883"/>
      <c r="CM110" s="924" t="s">
        <v>438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125</v>
      </c>
      <c r="DH110" s="906"/>
      <c r="DI110" s="906"/>
      <c r="DJ110" s="906"/>
      <c r="DK110" s="906"/>
      <c r="DL110" s="906" t="s">
        <v>125</v>
      </c>
      <c r="DM110" s="906"/>
      <c r="DN110" s="906"/>
      <c r="DO110" s="906"/>
      <c r="DP110" s="906"/>
      <c r="DQ110" s="906" t="s">
        <v>125</v>
      </c>
      <c r="DR110" s="906"/>
      <c r="DS110" s="906"/>
      <c r="DT110" s="906"/>
      <c r="DU110" s="906"/>
      <c r="DV110" s="907" t="s">
        <v>125</v>
      </c>
      <c r="DW110" s="907"/>
      <c r="DX110" s="907"/>
      <c r="DY110" s="907"/>
      <c r="DZ110" s="908"/>
    </row>
    <row r="111" spans="1:131" s="233" customFormat="1" ht="26.25" customHeight="1" x14ac:dyDescent="0.15">
      <c r="A111" s="838" t="s">
        <v>439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125</v>
      </c>
      <c r="AB111" s="983"/>
      <c r="AC111" s="983"/>
      <c r="AD111" s="983"/>
      <c r="AE111" s="984"/>
      <c r="AF111" s="985" t="s">
        <v>125</v>
      </c>
      <c r="AG111" s="983"/>
      <c r="AH111" s="983"/>
      <c r="AI111" s="983"/>
      <c r="AJ111" s="984"/>
      <c r="AK111" s="985" t="s">
        <v>125</v>
      </c>
      <c r="AL111" s="983"/>
      <c r="AM111" s="983"/>
      <c r="AN111" s="983"/>
      <c r="AO111" s="984"/>
      <c r="AP111" s="986" t="s">
        <v>125</v>
      </c>
      <c r="AQ111" s="987"/>
      <c r="AR111" s="987"/>
      <c r="AS111" s="987"/>
      <c r="AT111" s="988"/>
      <c r="AU111" s="996"/>
      <c r="AV111" s="997"/>
      <c r="AW111" s="997"/>
      <c r="AX111" s="997"/>
      <c r="AY111" s="997"/>
      <c r="AZ111" s="879" t="s">
        <v>440</v>
      </c>
      <c r="BA111" s="816"/>
      <c r="BB111" s="816"/>
      <c r="BC111" s="816"/>
      <c r="BD111" s="816"/>
      <c r="BE111" s="816"/>
      <c r="BF111" s="816"/>
      <c r="BG111" s="816"/>
      <c r="BH111" s="816"/>
      <c r="BI111" s="816"/>
      <c r="BJ111" s="816"/>
      <c r="BK111" s="816"/>
      <c r="BL111" s="816"/>
      <c r="BM111" s="816"/>
      <c r="BN111" s="816"/>
      <c r="BO111" s="816"/>
      <c r="BP111" s="817"/>
      <c r="BQ111" s="880">
        <v>32491</v>
      </c>
      <c r="BR111" s="881"/>
      <c r="BS111" s="881"/>
      <c r="BT111" s="881"/>
      <c r="BU111" s="881"/>
      <c r="BV111" s="881">
        <v>23770</v>
      </c>
      <c r="BW111" s="881"/>
      <c r="BX111" s="881"/>
      <c r="BY111" s="881"/>
      <c r="BZ111" s="881"/>
      <c r="CA111" s="881">
        <v>19030</v>
      </c>
      <c r="CB111" s="881"/>
      <c r="CC111" s="881"/>
      <c r="CD111" s="881"/>
      <c r="CE111" s="881"/>
      <c r="CF111" s="939">
        <v>0.8</v>
      </c>
      <c r="CG111" s="940"/>
      <c r="CH111" s="940"/>
      <c r="CI111" s="940"/>
      <c r="CJ111" s="940"/>
      <c r="CK111" s="991"/>
      <c r="CL111" s="885"/>
      <c r="CM111" s="879" t="s">
        <v>441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125</v>
      </c>
      <c r="DH111" s="881"/>
      <c r="DI111" s="881"/>
      <c r="DJ111" s="881"/>
      <c r="DK111" s="881"/>
      <c r="DL111" s="881" t="s">
        <v>125</v>
      </c>
      <c r="DM111" s="881"/>
      <c r="DN111" s="881"/>
      <c r="DO111" s="881"/>
      <c r="DP111" s="881"/>
      <c r="DQ111" s="881" t="s">
        <v>125</v>
      </c>
      <c r="DR111" s="881"/>
      <c r="DS111" s="881"/>
      <c r="DT111" s="881"/>
      <c r="DU111" s="881"/>
      <c r="DV111" s="858" t="s">
        <v>125</v>
      </c>
      <c r="DW111" s="858"/>
      <c r="DX111" s="858"/>
      <c r="DY111" s="858"/>
      <c r="DZ111" s="859"/>
    </row>
    <row r="112" spans="1:131" s="233" customFormat="1" ht="26.25" customHeight="1" x14ac:dyDescent="0.15">
      <c r="A112" s="976" t="s">
        <v>442</v>
      </c>
      <c r="B112" s="977"/>
      <c r="C112" s="816" t="s">
        <v>443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125</v>
      </c>
      <c r="AB112" s="844"/>
      <c r="AC112" s="844"/>
      <c r="AD112" s="844"/>
      <c r="AE112" s="845"/>
      <c r="AF112" s="846" t="s">
        <v>125</v>
      </c>
      <c r="AG112" s="844"/>
      <c r="AH112" s="844"/>
      <c r="AI112" s="844"/>
      <c r="AJ112" s="845"/>
      <c r="AK112" s="846" t="s">
        <v>125</v>
      </c>
      <c r="AL112" s="844"/>
      <c r="AM112" s="844"/>
      <c r="AN112" s="844"/>
      <c r="AO112" s="845"/>
      <c r="AP112" s="888" t="s">
        <v>125</v>
      </c>
      <c r="AQ112" s="889"/>
      <c r="AR112" s="889"/>
      <c r="AS112" s="889"/>
      <c r="AT112" s="890"/>
      <c r="AU112" s="996"/>
      <c r="AV112" s="997"/>
      <c r="AW112" s="997"/>
      <c r="AX112" s="997"/>
      <c r="AY112" s="997"/>
      <c r="AZ112" s="879" t="s">
        <v>444</v>
      </c>
      <c r="BA112" s="816"/>
      <c r="BB112" s="816"/>
      <c r="BC112" s="816"/>
      <c r="BD112" s="816"/>
      <c r="BE112" s="816"/>
      <c r="BF112" s="816"/>
      <c r="BG112" s="816"/>
      <c r="BH112" s="816"/>
      <c r="BI112" s="816"/>
      <c r="BJ112" s="816"/>
      <c r="BK112" s="816"/>
      <c r="BL112" s="816"/>
      <c r="BM112" s="816"/>
      <c r="BN112" s="816"/>
      <c r="BO112" s="816"/>
      <c r="BP112" s="817"/>
      <c r="BQ112" s="880">
        <v>2307390</v>
      </c>
      <c r="BR112" s="881"/>
      <c r="BS112" s="881"/>
      <c r="BT112" s="881"/>
      <c r="BU112" s="881"/>
      <c r="BV112" s="881">
        <v>2282246</v>
      </c>
      <c r="BW112" s="881"/>
      <c r="BX112" s="881"/>
      <c r="BY112" s="881"/>
      <c r="BZ112" s="881"/>
      <c r="CA112" s="881">
        <v>2163487</v>
      </c>
      <c r="CB112" s="881"/>
      <c r="CC112" s="881"/>
      <c r="CD112" s="881"/>
      <c r="CE112" s="881"/>
      <c r="CF112" s="939">
        <v>85.7</v>
      </c>
      <c r="CG112" s="940"/>
      <c r="CH112" s="940"/>
      <c r="CI112" s="940"/>
      <c r="CJ112" s="940"/>
      <c r="CK112" s="991"/>
      <c r="CL112" s="885"/>
      <c r="CM112" s="879" t="s">
        <v>445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125</v>
      </c>
      <c r="DH112" s="881"/>
      <c r="DI112" s="881"/>
      <c r="DJ112" s="881"/>
      <c r="DK112" s="881"/>
      <c r="DL112" s="881" t="s">
        <v>125</v>
      </c>
      <c r="DM112" s="881"/>
      <c r="DN112" s="881"/>
      <c r="DO112" s="881"/>
      <c r="DP112" s="881"/>
      <c r="DQ112" s="881" t="s">
        <v>125</v>
      </c>
      <c r="DR112" s="881"/>
      <c r="DS112" s="881"/>
      <c r="DT112" s="881"/>
      <c r="DU112" s="881"/>
      <c r="DV112" s="858" t="s">
        <v>125</v>
      </c>
      <c r="DW112" s="858"/>
      <c r="DX112" s="858"/>
      <c r="DY112" s="858"/>
      <c r="DZ112" s="859"/>
    </row>
    <row r="113" spans="1:130" s="233" customFormat="1" ht="26.25" customHeight="1" x14ac:dyDescent="0.15">
      <c r="A113" s="978"/>
      <c r="B113" s="979"/>
      <c r="C113" s="816" t="s">
        <v>446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178148</v>
      </c>
      <c r="AB113" s="983"/>
      <c r="AC113" s="983"/>
      <c r="AD113" s="983"/>
      <c r="AE113" s="984"/>
      <c r="AF113" s="985">
        <v>200279</v>
      </c>
      <c r="AG113" s="983"/>
      <c r="AH113" s="983"/>
      <c r="AI113" s="983"/>
      <c r="AJ113" s="984"/>
      <c r="AK113" s="985">
        <v>192632</v>
      </c>
      <c r="AL113" s="983"/>
      <c r="AM113" s="983"/>
      <c r="AN113" s="983"/>
      <c r="AO113" s="984"/>
      <c r="AP113" s="986">
        <v>7.6</v>
      </c>
      <c r="AQ113" s="987"/>
      <c r="AR113" s="987"/>
      <c r="AS113" s="987"/>
      <c r="AT113" s="988"/>
      <c r="AU113" s="996"/>
      <c r="AV113" s="997"/>
      <c r="AW113" s="997"/>
      <c r="AX113" s="997"/>
      <c r="AY113" s="997"/>
      <c r="AZ113" s="879" t="s">
        <v>447</v>
      </c>
      <c r="BA113" s="816"/>
      <c r="BB113" s="816"/>
      <c r="BC113" s="816"/>
      <c r="BD113" s="816"/>
      <c r="BE113" s="816"/>
      <c r="BF113" s="816"/>
      <c r="BG113" s="816"/>
      <c r="BH113" s="816"/>
      <c r="BI113" s="816"/>
      <c r="BJ113" s="816"/>
      <c r="BK113" s="816"/>
      <c r="BL113" s="816"/>
      <c r="BM113" s="816"/>
      <c r="BN113" s="816"/>
      <c r="BO113" s="816"/>
      <c r="BP113" s="817"/>
      <c r="BQ113" s="880">
        <v>379246</v>
      </c>
      <c r="BR113" s="881"/>
      <c r="BS113" s="881"/>
      <c r="BT113" s="881"/>
      <c r="BU113" s="881"/>
      <c r="BV113" s="881">
        <v>341724</v>
      </c>
      <c r="BW113" s="881"/>
      <c r="BX113" s="881"/>
      <c r="BY113" s="881"/>
      <c r="BZ113" s="881"/>
      <c r="CA113" s="881">
        <v>320307</v>
      </c>
      <c r="CB113" s="881"/>
      <c r="CC113" s="881"/>
      <c r="CD113" s="881"/>
      <c r="CE113" s="881"/>
      <c r="CF113" s="939">
        <v>12.7</v>
      </c>
      <c r="CG113" s="940"/>
      <c r="CH113" s="940"/>
      <c r="CI113" s="940"/>
      <c r="CJ113" s="940"/>
      <c r="CK113" s="991"/>
      <c r="CL113" s="885"/>
      <c r="CM113" s="879" t="s">
        <v>448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125</v>
      </c>
      <c r="DH113" s="844"/>
      <c r="DI113" s="844"/>
      <c r="DJ113" s="844"/>
      <c r="DK113" s="845"/>
      <c r="DL113" s="846" t="s">
        <v>125</v>
      </c>
      <c r="DM113" s="844"/>
      <c r="DN113" s="844"/>
      <c r="DO113" s="844"/>
      <c r="DP113" s="845"/>
      <c r="DQ113" s="846" t="s">
        <v>125</v>
      </c>
      <c r="DR113" s="844"/>
      <c r="DS113" s="844"/>
      <c r="DT113" s="844"/>
      <c r="DU113" s="845"/>
      <c r="DV113" s="888" t="s">
        <v>125</v>
      </c>
      <c r="DW113" s="889"/>
      <c r="DX113" s="889"/>
      <c r="DY113" s="889"/>
      <c r="DZ113" s="890"/>
    </row>
    <row r="114" spans="1:130" s="233" customFormat="1" ht="26.25" customHeight="1" x14ac:dyDescent="0.15">
      <c r="A114" s="978"/>
      <c r="B114" s="979"/>
      <c r="C114" s="816" t="s">
        <v>449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41435</v>
      </c>
      <c r="AB114" s="844"/>
      <c r="AC114" s="844"/>
      <c r="AD114" s="844"/>
      <c r="AE114" s="845"/>
      <c r="AF114" s="846">
        <v>44223</v>
      </c>
      <c r="AG114" s="844"/>
      <c r="AH114" s="844"/>
      <c r="AI114" s="844"/>
      <c r="AJ114" s="845"/>
      <c r="AK114" s="846">
        <v>44436</v>
      </c>
      <c r="AL114" s="844"/>
      <c r="AM114" s="844"/>
      <c r="AN114" s="844"/>
      <c r="AO114" s="845"/>
      <c r="AP114" s="888">
        <v>1.8</v>
      </c>
      <c r="AQ114" s="889"/>
      <c r="AR114" s="889"/>
      <c r="AS114" s="889"/>
      <c r="AT114" s="890"/>
      <c r="AU114" s="996"/>
      <c r="AV114" s="997"/>
      <c r="AW114" s="997"/>
      <c r="AX114" s="997"/>
      <c r="AY114" s="997"/>
      <c r="AZ114" s="879" t="s">
        <v>450</v>
      </c>
      <c r="BA114" s="816"/>
      <c r="BB114" s="816"/>
      <c r="BC114" s="816"/>
      <c r="BD114" s="816"/>
      <c r="BE114" s="816"/>
      <c r="BF114" s="816"/>
      <c r="BG114" s="816"/>
      <c r="BH114" s="816"/>
      <c r="BI114" s="816"/>
      <c r="BJ114" s="816"/>
      <c r="BK114" s="816"/>
      <c r="BL114" s="816"/>
      <c r="BM114" s="816"/>
      <c r="BN114" s="816"/>
      <c r="BO114" s="816"/>
      <c r="BP114" s="817"/>
      <c r="BQ114" s="880">
        <v>528357</v>
      </c>
      <c r="BR114" s="881"/>
      <c r="BS114" s="881"/>
      <c r="BT114" s="881"/>
      <c r="BU114" s="881"/>
      <c r="BV114" s="881">
        <v>667579</v>
      </c>
      <c r="BW114" s="881"/>
      <c r="BX114" s="881"/>
      <c r="BY114" s="881"/>
      <c r="BZ114" s="881"/>
      <c r="CA114" s="881">
        <v>664085</v>
      </c>
      <c r="CB114" s="881"/>
      <c r="CC114" s="881"/>
      <c r="CD114" s="881"/>
      <c r="CE114" s="881"/>
      <c r="CF114" s="939">
        <v>26.3</v>
      </c>
      <c r="CG114" s="940"/>
      <c r="CH114" s="940"/>
      <c r="CI114" s="940"/>
      <c r="CJ114" s="940"/>
      <c r="CK114" s="991"/>
      <c r="CL114" s="885"/>
      <c r="CM114" s="879" t="s">
        <v>451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125</v>
      </c>
      <c r="DH114" s="844"/>
      <c r="DI114" s="844"/>
      <c r="DJ114" s="844"/>
      <c r="DK114" s="845"/>
      <c r="DL114" s="846" t="s">
        <v>125</v>
      </c>
      <c r="DM114" s="844"/>
      <c r="DN114" s="844"/>
      <c r="DO114" s="844"/>
      <c r="DP114" s="845"/>
      <c r="DQ114" s="846" t="s">
        <v>125</v>
      </c>
      <c r="DR114" s="844"/>
      <c r="DS114" s="844"/>
      <c r="DT114" s="844"/>
      <c r="DU114" s="845"/>
      <c r="DV114" s="888" t="s">
        <v>125</v>
      </c>
      <c r="DW114" s="889"/>
      <c r="DX114" s="889"/>
      <c r="DY114" s="889"/>
      <c r="DZ114" s="890"/>
    </row>
    <row r="115" spans="1:130" s="233" customFormat="1" ht="26.25" customHeight="1" x14ac:dyDescent="0.15">
      <c r="A115" s="978"/>
      <c r="B115" s="979"/>
      <c r="C115" s="816" t="s">
        <v>452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317</v>
      </c>
      <c r="AB115" s="983"/>
      <c r="AC115" s="983"/>
      <c r="AD115" s="983"/>
      <c r="AE115" s="984"/>
      <c r="AF115" s="985">
        <v>126</v>
      </c>
      <c r="AG115" s="983"/>
      <c r="AH115" s="983"/>
      <c r="AI115" s="983"/>
      <c r="AJ115" s="984"/>
      <c r="AK115" s="985">
        <v>93</v>
      </c>
      <c r="AL115" s="983"/>
      <c r="AM115" s="983"/>
      <c r="AN115" s="983"/>
      <c r="AO115" s="984"/>
      <c r="AP115" s="986">
        <v>0</v>
      </c>
      <c r="AQ115" s="987"/>
      <c r="AR115" s="987"/>
      <c r="AS115" s="987"/>
      <c r="AT115" s="988"/>
      <c r="AU115" s="996"/>
      <c r="AV115" s="997"/>
      <c r="AW115" s="997"/>
      <c r="AX115" s="997"/>
      <c r="AY115" s="997"/>
      <c r="AZ115" s="879" t="s">
        <v>453</v>
      </c>
      <c r="BA115" s="816"/>
      <c r="BB115" s="816"/>
      <c r="BC115" s="816"/>
      <c r="BD115" s="816"/>
      <c r="BE115" s="816"/>
      <c r="BF115" s="816"/>
      <c r="BG115" s="816"/>
      <c r="BH115" s="816"/>
      <c r="BI115" s="816"/>
      <c r="BJ115" s="816"/>
      <c r="BK115" s="816"/>
      <c r="BL115" s="816"/>
      <c r="BM115" s="816"/>
      <c r="BN115" s="816"/>
      <c r="BO115" s="816"/>
      <c r="BP115" s="817"/>
      <c r="BQ115" s="880" t="s">
        <v>125</v>
      </c>
      <c r="BR115" s="881"/>
      <c r="BS115" s="881"/>
      <c r="BT115" s="881"/>
      <c r="BU115" s="881"/>
      <c r="BV115" s="881" t="s">
        <v>125</v>
      </c>
      <c r="BW115" s="881"/>
      <c r="BX115" s="881"/>
      <c r="BY115" s="881"/>
      <c r="BZ115" s="881"/>
      <c r="CA115" s="881" t="s">
        <v>125</v>
      </c>
      <c r="CB115" s="881"/>
      <c r="CC115" s="881"/>
      <c r="CD115" s="881"/>
      <c r="CE115" s="881"/>
      <c r="CF115" s="939" t="s">
        <v>125</v>
      </c>
      <c r="CG115" s="940"/>
      <c r="CH115" s="940"/>
      <c r="CI115" s="940"/>
      <c r="CJ115" s="940"/>
      <c r="CK115" s="991"/>
      <c r="CL115" s="885"/>
      <c r="CM115" s="879" t="s">
        <v>454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125</v>
      </c>
      <c r="DH115" s="844"/>
      <c r="DI115" s="844"/>
      <c r="DJ115" s="844"/>
      <c r="DK115" s="845"/>
      <c r="DL115" s="846" t="s">
        <v>125</v>
      </c>
      <c r="DM115" s="844"/>
      <c r="DN115" s="844"/>
      <c r="DO115" s="844"/>
      <c r="DP115" s="845"/>
      <c r="DQ115" s="846" t="s">
        <v>125</v>
      </c>
      <c r="DR115" s="844"/>
      <c r="DS115" s="844"/>
      <c r="DT115" s="844"/>
      <c r="DU115" s="845"/>
      <c r="DV115" s="888" t="s">
        <v>125</v>
      </c>
      <c r="DW115" s="889"/>
      <c r="DX115" s="889"/>
      <c r="DY115" s="889"/>
      <c r="DZ115" s="890"/>
    </row>
    <row r="116" spans="1:130" s="233" customFormat="1" ht="26.25" customHeight="1" x14ac:dyDescent="0.15">
      <c r="A116" s="980"/>
      <c r="B116" s="981"/>
      <c r="C116" s="903" t="s">
        <v>455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125</v>
      </c>
      <c r="AB116" s="844"/>
      <c r="AC116" s="844"/>
      <c r="AD116" s="844"/>
      <c r="AE116" s="845"/>
      <c r="AF116" s="846" t="s">
        <v>125</v>
      </c>
      <c r="AG116" s="844"/>
      <c r="AH116" s="844"/>
      <c r="AI116" s="844"/>
      <c r="AJ116" s="845"/>
      <c r="AK116" s="846" t="s">
        <v>125</v>
      </c>
      <c r="AL116" s="844"/>
      <c r="AM116" s="844"/>
      <c r="AN116" s="844"/>
      <c r="AO116" s="845"/>
      <c r="AP116" s="888" t="s">
        <v>125</v>
      </c>
      <c r="AQ116" s="889"/>
      <c r="AR116" s="889"/>
      <c r="AS116" s="889"/>
      <c r="AT116" s="890"/>
      <c r="AU116" s="996"/>
      <c r="AV116" s="997"/>
      <c r="AW116" s="997"/>
      <c r="AX116" s="997"/>
      <c r="AY116" s="997"/>
      <c r="AZ116" s="973" t="s">
        <v>456</v>
      </c>
      <c r="BA116" s="974"/>
      <c r="BB116" s="974"/>
      <c r="BC116" s="974"/>
      <c r="BD116" s="974"/>
      <c r="BE116" s="974"/>
      <c r="BF116" s="974"/>
      <c r="BG116" s="974"/>
      <c r="BH116" s="974"/>
      <c r="BI116" s="974"/>
      <c r="BJ116" s="974"/>
      <c r="BK116" s="974"/>
      <c r="BL116" s="974"/>
      <c r="BM116" s="974"/>
      <c r="BN116" s="974"/>
      <c r="BO116" s="974"/>
      <c r="BP116" s="975"/>
      <c r="BQ116" s="880" t="s">
        <v>125</v>
      </c>
      <c r="BR116" s="881"/>
      <c r="BS116" s="881"/>
      <c r="BT116" s="881"/>
      <c r="BU116" s="881"/>
      <c r="BV116" s="881" t="s">
        <v>125</v>
      </c>
      <c r="BW116" s="881"/>
      <c r="BX116" s="881"/>
      <c r="BY116" s="881"/>
      <c r="BZ116" s="881"/>
      <c r="CA116" s="881" t="s">
        <v>125</v>
      </c>
      <c r="CB116" s="881"/>
      <c r="CC116" s="881"/>
      <c r="CD116" s="881"/>
      <c r="CE116" s="881"/>
      <c r="CF116" s="939" t="s">
        <v>125</v>
      </c>
      <c r="CG116" s="940"/>
      <c r="CH116" s="940"/>
      <c r="CI116" s="940"/>
      <c r="CJ116" s="940"/>
      <c r="CK116" s="991"/>
      <c r="CL116" s="885"/>
      <c r="CM116" s="879" t="s">
        <v>457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3500</v>
      </c>
      <c r="DH116" s="844"/>
      <c r="DI116" s="844"/>
      <c r="DJ116" s="844"/>
      <c r="DK116" s="845"/>
      <c r="DL116" s="846" t="s">
        <v>125</v>
      </c>
      <c r="DM116" s="844"/>
      <c r="DN116" s="844"/>
      <c r="DO116" s="844"/>
      <c r="DP116" s="845"/>
      <c r="DQ116" s="846" t="s">
        <v>125</v>
      </c>
      <c r="DR116" s="844"/>
      <c r="DS116" s="844"/>
      <c r="DT116" s="844"/>
      <c r="DU116" s="845"/>
      <c r="DV116" s="888" t="s">
        <v>125</v>
      </c>
      <c r="DW116" s="889"/>
      <c r="DX116" s="889"/>
      <c r="DY116" s="889"/>
      <c r="DZ116" s="890"/>
    </row>
    <row r="117" spans="1:130" s="233" customFormat="1" ht="26.25" customHeight="1" x14ac:dyDescent="0.15">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458</v>
      </c>
      <c r="Z117" s="961"/>
      <c r="AA117" s="966">
        <v>548174</v>
      </c>
      <c r="AB117" s="967"/>
      <c r="AC117" s="967"/>
      <c r="AD117" s="967"/>
      <c r="AE117" s="968"/>
      <c r="AF117" s="969">
        <v>584800</v>
      </c>
      <c r="AG117" s="967"/>
      <c r="AH117" s="967"/>
      <c r="AI117" s="967"/>
      <c r="AJ117" s="968"/>
      <c r="AK117" s="969">
        <v>599461</v>
      </c>
      <c r="AL117" s="967"/>
      <c r="AM117" s="967"/>
      <c r="AN117" s="967"/>
      <c r="AO117" s="968"/>
      <c r="AP117" s="970"/>
      <c r="AQ117" s="971"/>
      <c r="AR117" s="971"/>
      <c r="AS117" s="971"/>
      <c r="AT117" s="972"/>
      <c r="AU117" s="996"/>
      <c r="AV117" s="997"/>
      <c r="AW117" s="997"/>
      <c r="AX117" s="997"/>
      <c r="AY117" s="997"/>
      <c r="AZ117" s="927" t="s">
        <v>459</v>
      </c>
      <c r="BA117" s="928"/>
      <c r="BB117" s="928"/>
      <c r="BC117" s="928"/>
      <c r="BD117" s="928"/>
      <c r="BE117" s="928"/>
      <c r="BF117" s="928"/>
      <c r="BG117" s="928"/>
      <c r="BH117" s="928"/>
      <c r="BI117" s="928"/>
      <c r="BJ117" s="928"/>
      <c r="BK117" s="928"/>
      <c r="BL117" s="928"/>
      <c r="BM117" s="928"/>
      <c r="BN117" s="928"/>
      <c r="BO117" s="928"/>
      <c r="BP117" s="929"/>
      <c r="BQ117" s="880" t="s">
        <v>125</v>
      </c>
      <c r="BR117" s="881"/>
      <c r="BS117" s="881"/>
      <c r="BT117" s="881"/>
      <c r="BU117" s="881"/>
      <c r="BV117" s="881" t="s">
        <v>125</v>
      </c>
      <c r="BW117" s="881"/>
      <c r="BX117" s="881"/>
      <c r="BY117" s="881"/>
      <c r="BZ117" s="881"/>
      <c r="CA117" s="881" t="s">
        <v>125</v>
      </c>
      <c r="CB117" s="881"/>
      <c r="CC117" s="881"/>
      <c r="CD117" s="881"/>
      <c r="CE117" s="881"/>
      <c r="CF117" s="939" t="s">
        <v>125</v>
      </c>
      <c r="CG117" s="940"/>
      <c r="CH117" s="940"/>
      <c r="CI117" s="940"/>
      <c r="CJ117" s="940"/>
      <c r="CK117" s="991"/>
      <c r="CL117" s="885"/>
      <c r="CM117" s="879" t="s">
        <v>460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125</v>
      </c>
      <c r="DH117" s="844"/>
      <c r="DI117" s="844"/>
      <c r="DJ117" s="844"/>
      <c r="DK117" s="845"/>
      <c r="DL117" s="846" t="s">
        <v>125</v>
      </c>
      <c r="DM117" s="844"/>
      <c r="DN117" s="844"/>
      <c r="DO117" s="844"/>
      <c r="DP117" s="845"/>
      <c r="DQ117" s="846" t="s">
        <v>125</v>
      </c>
      <c r="DR117" s="844"/>
      <c r="DS117" s="844"/>
      <c r="DT117" s="844"/>
      <c r="DU117" s="845"/>
      <c r="DV117" s="888" t="s">
        <v>125</v>
      </c>
      <c r="DW117" s="889"/>
      <c r="DX117" s="889"/>
      <c r="DY117" s="889"/>
      <c r="DZ117" s="890"/>
    </row>
    <row r="118" spans="1:130" s="233" customFormat="1" ht="26.25" customHeight="1" x14ac:dyDescent="0.15">
      <c r="A118" s="959" t="s">
        <v>434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431</v>
      </c>
      <c r="AB118" s="960"/>
      <c r="AC118" s="960"/>
      <c r="AD118" s="960"/>
      <c r="AE118" s="961"/>
      <c r="AF118" s="962" t="s">
        <v>432</v>
      </c>
      <c r="AG118" s="960"/>
      <c r="AH118" s="960"/>
      <c r="AI118" s="960"/>
      <c r="AJ118" s="961"/>
      <c r="AK118" s="962" t="s">
        <v>304</v>
      </c>
      <c r="AL118" s="960"/>
      <c r="AM118" s="960"/>
      <c r="AN118" s="960"/>
      <c r="AO118" s="961"/>
      <c r="AP118" s="963" t="s">
        <v>433</v>
      </c>
      <c r="AQ118" s="964"/>
      <c r="AR118" s="964"/>
      <c r="AS118" s="964"/>
      <c r="AT118" s="965"/>
      <c r="AU118" s="996"/>
      <c r="AV118" s="997"/>
      <c r="AW118" s="997"/>
      <c r="AX118" s="997"/>
      <c r="AY118" s="997"/>
      <c r="AZ118" s="902" t="s">
        <v>461</v>
      </c>
      <c r="BA118" s="903"/>
      <c r="BB118" s="903"/>
      <c r="BC118" s="903"/>
      <c r="BD118" s="903"/>
      <c r="BE118" s="903"/>
      <c r="BF118" s="903"/>
      <c r="BG118" s="903"/>
      <c r="BH118" s="903"/>
      <c r="BI118" s="903"/>
      <c r="BJ118" s="903"/>
      <c r="BK118" s="903"/>
      <c r="BL118" s="903"/>
      <c r="BM118" s="903"/>
      <c r="BN118" s="903"/>
      <c r="BO118" s="903"/>
      <c r="BP118" s="904"/>
      <c r="BQ118" s="943" t="s">
        <v>125</v>
      </c>
      <c r="BR118" s="909"/>
      <c r="BS118" s="909"/>
      <c r="BT118" s="909"/>
      <c r="BU118" s="909"/>
      <c r="BV118" s="909" t="s">
        <v>125</v>
      </c>
      <c r="BW118" s="909"/>
      <c r="BX118" s="909"/>
      <c r="BY118" s="909"/>
      <c r="BZ118" s="909"/>
      <c r="CA118" s="909" t="s">
        <v>125</v>
      </c>
      <c r="CB118" s="909"/>
      <c r="CC118" s="909"/>
      <c r="CD118" s="909"/>
      <c r="CE118" s="909"/>
      <c r="CF118" s="939" t="s">
        <v>125</v>
      </c>
      <c r="CG118" s="940"/>
      <c r="CH118" s="940"/>
      <c r="CI118" s="940"/>
      <c r="CJ118" s="940"/>
      <c r="CK118" s="991"/>
      <c r="CL118" s="885"/>
      <c r="CM118" s="879" t="s">
        <v>462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125</v>
      </c>
      <c r="DH118" s="844"/>
      <c r="DI118" s="844"/>
      <c r="DJ118" s="844"/>
      <c r="DK118" s="845"/>
      <c r="DL118" s="846" t="s">
        <v>125</v>
      </c>
      <c r="DM118" s="844"/>
      <c r="DN118" s="844"/>
      <c r="DO118" s="844"/>
      <c r="DP118" s="845"/>
      <c r="DQ118" s="846" t="s">
        <v>125</v>
      </c>
      <c r="DR118" s="844"/>
      <c r="DS118" s="844"/>
      <c r="DT118" s="844"/>
      <c r="DU118" s="845"/>
      <c r="DV118" s="888" t="s">
        <v>125</v>
      </c>
      <c r="DW118" s="889"/>
      <c r="DX118" s="889"/>
      <c r="DY118" s="889"/>
      <c r="DZ118" s="890"/>
    </row>
    <row r="119" spans="1:130" s="233" customFormat="1" ht="26.25" customHeight="1" x14ac:dyDescent="0.15">
      <c r="A119" s="882" t="s">
        <v>437</v>
      </c>
      <c r="B119" s="883"/>
      <c r="C119" s="924" t="s">
        <v>438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125</v>
      </c>
      <c r="AB119" s="953"/>
      <c r="AC119" s="953"/>
      <c r="AD119" s="953"/>
      <c r="AE119" s="954"/>
      <c r="AF119" s="955" t="s">
        <v>125</v>
      </c>
      <c r="AG119" s="953"/>
      <c r="AH119" s="953"/>
      <c r="AI119" s="953"/>
      <c r="AJ119" s="954"/>
      <c r="AK119" s="955" t="s">
        <v>125</v>
      </c>
      <c r="AL119" s="953"/>
      <c r="AM119" s="953"/>
      <c r="AN119" s="953"/>
      <c r="AO119" s="954"/>
      <c r="AP119" s="956" t="s">
        <v>125</v>
      </c>
      <c r="AQ119" s="957"/>
      <c r="AR119" s="957"/>
      <c r="AS119" s="957"/>
      <c r="AT119" s="958"/>
      <c r="AU119" s="998"/>
      <c r="AV119" s="999"/>
      <c r="AW119" s="999"/>
      <c r="AX119" s="999"/>
      <c r="AY119" s="999"/>
      <c r="AZ119" s="254" t="s">
        <v>184</v>
      </c>
      <c r="BA119" s="254"/>
      <c r="BB119" s="254"/>
      <c r="BC119" s="254"/>
      <c r="BD119" s="254"/>
      <c r="BE119" s="254"/>
      <c r="BF119" s="254"/>
      <c r="BG119" s="254"/>
      <c r="BH119" s="254"/>
      <c r="BI119" s="254"/>
      <c r="BJ119" s="254"/>
      <c r="BK119" s="254"/>
      <c r="BL119" s="254"/>
      <c r="BM119" s="254"/>
      <c r="BN119" s="254"/>
      <c r="BO119" s="941" t="s">
        <v>463</v>
      </c>
      <c r="BP119" s="942"/>
      <c r="BQ119" s="943">
        <v>6925575</v>
      </c>
      <c r="BR119" s="909"/>
      <c r="BS119" s="909"/>
      <c r="BT119" s="909"/>
      <c r="BU119" s="909"/>
      <c r="BV119" s="909">
        <v>7087837</v>
      </c>
      <c r="BW119" s="909"/>
      <c r="BX119" s="909"/>
      <c r="BY119" s="909"/>
      <c r="BZ119" s="909"/>
      <c r="CA119" s="909">
        <v>6745304</v>
      </c>
      <c r="CB119" s="909"/>
      <c r="CC119" s="909"/>
      <c r="CD119" s="909"/>
      <c r="CE119" s="909"/>
      <c r="CF119" s="812"/>
      <c r="CG119" s="813"/>
      <c r="CH119" s="813"/>
      <c r="CI119" s="813"/>
      <c r="CJ119" s="898"/>
      <c r="CK119" s="992"/>
      <c r="CL119" s="887"/>
      <c r="CM119" s="902" t="s">
        <v>464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28991</v>
      </c>
      <c r="DH119" s="828"/>
      <c r="DI119" s="828"/>
      <c r="DJ119" s="828"/>
      <c r="DK119" s="829"/>
      <c r="DL119" s="830">
        <v>23770</v>
      </c>
      <c r="DM119" s="828"/>
      <c r="DN119" s="828"/>
      <c r="DO119" s="828"/>
      <c r="DP119" s="829"/>
      <c r="DQ119" s="830">
        <v>19030</v>
      </c>
      <c r="DR119" s="828"/>
      <c r="DS119" s="828"/>
      <c r="DT119" s="828"/>
      <c r="DU119" s="829"/>
      <c r="DV119" s="912">
        <v>0.8</v>
      </c>
      <c r="DW119" s="913"/>
      <c r="DX119" s="913"/>
      <c r="DY119" s="913"/>
      <c r="DZ119" s="914"/>
    </row>
    <row r="120" spans="1:130" s="233" customFormat="1" ht="26.25" customHeight="1" x14ac:dyDescent="0.15">
      <c r="A120" s="884"/>
      <c r="B120" s="885"/>
      <c r="C120" s="879" t="s">
        <v>441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125</v>
      </c>
      <c r="AB120" s="844"/>
      <c r="AC120" s="844"/>
      <c r="AD120" s="844"/>
      <c r="AE120" s="845"/>
      <c r="AF120" s="846" t="s">
        <v>125</v>
      </c>
      <c r="AG120" s="844"/>
      <c r="AH120" s="844"/>
      <c r="AI120" s="844"/>
      <c r="AJ120" s="845"/>
      <c r="AK120" s="846" t="s">
        <v>125</v>
      </c>
      <c r="AL120" s="844"/>
      <c r="AM120" s="844"/>
      <c r="AN120" s="844"/>
      <c r="AO120" s="845"/>
      <c r="AP120" s="888" t="s">
        <v>125</v>
      </c>
      <c r="AQ120" s="889"/>
      <c r="AR120" s="889"/>
      <c r="AS120" s="889"/>
      <c r="AT120" s="890"/>
      <c r="AU120" s="944" t="s">
        <v>465</v>
      </c>
      <c r="AV120" s="945"/>
      <c r="AW120" s="945"/>
      <c r="AX120" s="945"/>
      <c r="AY120" s="946"/>
      <c r="AZ120" s="924" t="s">
        <v>466</v>
      </c>
      <c r="BA120" s="872"/>
      <c r="BB120" s="872"/>
      <c r="BC120" s="872"/>
      <c r="BD120" s="872"/>
      <c r="BE120" s="872"/>
      <c r="BF120" s="872"/>
      <c r="BG120" s="872"/>
      <c r="BH120" s="872"/>
      <c r="BI120" s="872"/>
      <c r="BJ120" s="872"/>
      <c r="BK120" s="872"/>
      <c r="BL120" s="872"/>
      <c r="BM120" s="872"/>
      <c r="BN120" s="872"/>
      <c r="BO120" s="872"/>
      <c r="BP120" s="873"/>
      <c r="BQ120" s="925">
        <v>5169836</v>
      </c>
      <c r="BR120" s="906"/>
      <c r="BS120" s="906"/>
      <c r="BT120" s="906"/>
      <c r="BU120" s="906"/>
      <c r="BV120" s="906">
        <v>5479372</v>
      </c>
      <c r="BW120" s="906"/>
      <c r="BX120" s="906"/>
      <c r="BY120" s="906"/>
      <c r="BZ120" s="906"/>
      <c r="CA120" s="906">
        <v>5473280</v>
      </c>
      <c r="CB120" s="906"/>
      <c r="CC120" s="906"/>
      <c r="CD120" s="906"/>
      <c r="CE120" s="906"/>
      <c r="CF120" s="930">
        <v>216.8</v>
      </c>
      <c r="CG120" s="931"/>
      <c r="CH120" s="931"/>
      <c r="CI120" s="931"/>
      <c r="CJ120" s="931"/>
      <c r="CK120" s="932" t="s">
        <v>467</v>
      </c>
      <c r="CL120" s="916"/>
      <c r="CM120" s="916"/>
      <c r="CN120" s="916"/>
      <c r="CO120" s="917"/>
      <c r="CP120" s="936" t="s">
        <v>408</v>
      </c>
      <c r="CQ120" s="937"/>
      <c r="CR120" s="937"/>
      <c r="CS120" s="937"/>
      <c r="CT120" s="937"/>
      <c r="CU120" s="937"/>
      <c r="CV120" s="937"/>
      <c r="CW120" s="937"/>
      <c r="CX120" s="937"/>
      <c r="CY120" s="937"/>
      <c r="CZ120" s="937"/>
      <c r="DA120" s="937"/>
      <c r="DB120" s="937"/>
      <c r="DC120" s="937"/>
      <c r="DD120" s="937"/>
      <c r="DE120" s="937"/>
      <c r="DF120" s="938"/>
      <c r="DG120" s="925" t="s">
        <v>125</v>
      </c>
      <c r="DH120" s="906"/>
      <c r="DI120" s="906"/>
      <c r="DJ120" s="906"/>
      <c r="DK120" s="906"/>
      <c r="DL120" s="906">
        <v>2052856</v>
      </c>
      <c r="DM120" s="906"/>
      <c r="DN120" s="906"/>
      <c r="DO120" s="906"/>
      <c r="DP120" s="906"/>
      <c r="DQ120" s="906">
        <v>1985461</v>
      </c>
      <c r="DR120" s="906"/>
      <c r="DS120" s="906"/>
      <c r="DT120" s="906"/>
      <c r="DU120" s="906"/>
      <c r="DV120" s="907">
        <v>78.599999999999994</v>
      </c>
      <c r="DW120" s="907"/>
      <c r="DX120" s="907"/>
      <c r="DY120" s="907"/>
      <c r="DZ120" s="908"/>
    </row>
    <row r="121" spans="1:130" s="233" customFormat="1" ht="26.25" customHeight="1" x14ac:dyDescent="0.15">
      <c r="A121" s="884"/>
      <c r="B121" s="885"/>
      <c r="C121" s="927" t="s">
        <v>468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125</v>
      </c>
      <c r="AB121" s="844"/>
      <c r="AC121" s="844"/>
      <c r="AD121" s="844"/>
      <c r="AE121" s="845"/>
      <c r="AF121" s="846" t="s">
        <v>125</v>
      </c>
      <c r="AG121" s="844"/>
      <c r="AH121" s="844"/>
      <c r="AI121" s="844"/>
      <c r="AJ121" s="845"/>
      <c r="AK121" s="846" t="s">
        <v>125</v>
      </c>
      <c r="AL121" s="844"/>
      <c r="AM121" s="844"/>
      <c r="AN121" s="844"/>
      <c r="AO121" s="845"/>
      <c r="AP121" s="888" t="s">
        <v>125</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t="s">
        <v>125</v>
      </c>
      <c r="BR121" s="881"/>
      <c r="BS121" s="881"/>
      <c r="BT121" s="881"/>
      <c r="BU121" s="881"/>
      <c r="BV121" s="881" t="s">
        <v>125</v>
      </c>
      <c r="BW121" s="881"/>
      <c r="BX121" s="881"/>
      <c r="BY121" s="881"/>
      <c r="BZ121" s="881"/>
      <c r="CA121" s="881" t="s">
        <v>125</v>
      </c>
      <c r="CB121" s="881"/>
      <c r="CC121" s="881"/>
      <c r="CD121" s="881"/>
      <c r="CE121" s="881"/>
      <c r="CF121" s="939" t="s">
        <v>125</v>
      </c>
      <c r="CG121" s="940"/>
      <c r="CH121" s="940"/>
      <c r="CI121" s="940"/>
      <c r="CJ121" s="940"/>
      <c r="CK121" s="933"/>
      <c r="CL121" s="919"/>
      <c r="CM121" s="919"/>
      <c r="CN121" s="919"/>
      <c r="CO121" s="920"/>
      <c r="CP121" s="899" t="s">
        <v>405</v>
      </c>
      <c r="CQ121" s="900"/>
      <c r="CR121" s="900"/>
      <c r="CS121" s="900"/>
      <c r="CT121" s="900"/>
      <c r="CU121" s="900"/>
      <c r="CV121" s="900"/>
      <c r="CW121" s="900"/>
      <c r="CX121" s="900"/>
      <c r="CY121" s="900"/>
      <c r="CZ121" s="900"/>
      <c r="DA121" s="900"/>
      <c r="DB121" s="900"/>
      <c r="DC121" s="900"/>
      <c r="DD121" s="900"/>
      <c r="DE121" s="900"/>
      <c r="DF121" s="901"/>
      <c r="DG121" s="880">
        <v>289616</v>
      </c>
      <c r="DH121" s="881"/>
      <c r="DI121" s="881"/>
      <c r="DJ121" s="881"/>
      <c r="DK121" s="881"/>
      <c r="DL121" s="881">
        <v>229390</v>
      </c>
      <c r="DM121" s="881"/>
      <c r="DN121" s="881"/>
      <c r="DO121" s="881"/>
      <c r="DP121" s="881"/>
      <c r="DQ121" s="881">
        <v>178026</v>
      </c>
      <c r="DR121" s="881"/>
      <c r="DS121" s="881"/>
      <c r="DT121" s="881"/>
      <c r="DU121" s="881"/>
      <c r="DV121" s="858">
        <v>7.1</v>
      </c>
      <c r="DW121" s="858"/>
      <c r="DX121" s="858"/>
      <c r="DY121" s="858"/>
      <c r="DZ121" s="859"/>
    </row>
    <row r="122" spans="1:130" s="233" customFormat="1" ht="26.25" customHeight="1" x14ac:dyDescent="0.15">
      <c r="A122" s="884"/>
      <c r="B122" s="885"/>
      <c r="C122" s="879" t="s">
        <v>451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125</v>
      </c>
      <c r="AB122" s="844"/>
      <c r="AC122" s="844"/>
      <c r="AD122" s="844"/>
      <c r="AE122" s="845"/>
      <c r="AF122" s="846" t="s">
        <v>125</v>
      </c>
      <c r="AG122" s="844"/>
      <c r="AH122" s="844"/>
      <c r="AI122" s="844"/>
      <c r="AJ122" s="845"/>
      <c r="AK122" s="846" t="s">
        <v>125</v>
      </c>
      <c r="AL122" s="844"/>
      <c r="AM122" s="844"/>
      <c r="AN122" s="844"/>
      <c r="AO122" s="845"/>
      <c r="AP122" s="888" t="s">
        <v>125</v>
      </c>
      <c r="AQ122" s="889"/>
      <c r="AR122" s="889"/>
      <c r="AS122" s="889"/>
      <c r="AT122" s="890"/>
      <c r="AU122" s="947"/>
      <c r="AV122" s="948"/>
      <c r="AW122" s="948"/>
      <c r="AX122" s="948"/>
      <c r="AY122" s="949"/>
      <c r="AZ122" s="902" t="s">
        <v>470</v>
      </c>
      <c r="BA122" s="903"/>
      <c r="BB122" s="903"/>
      <c r="BC122" s="903"/>
      <c r="BD122" s="903"/>
      <c r="BE122" s="903"/>
      <c r="BF122" s="903"/>
      <c r="BG122" s="903"/>
      <c r="BH122" s="903"/>
      <c r="BI122" s="903"/>
      <c r="BJ122" s="903"/>
      <c r="BK122" s="903"/>
      <c r="BL122" s="903"/>
      <c r="BM122" s="903"/>
      <c r="BN122" s="903"/>
      <c r="BO122" s="903"/>
      <c r="BP122" s="904"/>
      <c r="BQ122" s="943">
        <v>4095288</v>
      </c>
      <c r="BR122" s="909"/>
      <c r="BS122" s="909"/>
      <c r="BT122" s="909"/>
      <c r="BU122" s="909"/>
      <c r="BV122" s="909">
        <v>4054514</v>
      </c>
      <c r="BW122" s="909"/>
      <c r="BX122" s="909"/>
      <c r="BY122" s="909"/>
      <c r="BZ122" s="909"/>
      <c r="CA122" s="909">
        <v>4430747</v>
      </c>
      <c r="CB122" s="909"/>
      <c r="CC122" s="909"/>
      <c r="CD122" s="909"/>
      <c r="CE122" s="909"/>
      <c r="CF122" s="910">
        <v>175.5</v>
      </c>
      <c r="CG122" s="911"/>
      <c r="CH122" s="911"/>
      <c r="CI122" s="911"/>
      <c r="CJ122" s="911"/>
      <c r="CK122" s="933"/>
      <c r="CL122" s="919"/>
      <c r="CM122" s="919"/>
      <c r="CN122" s="919"/>
      <c r="CO122" s="920"/>
      <c r="CP122" s="899" t="s">
        <v>403</v>
      </c>
      <c r="CQ122" s="900"/>
      <c r="CR122" s="900"/>
      <c r="CS122" s="900"/>
      <c r="CT122" s="900"/>
      <c r="CU122" s="900"/>
      <c r="CV122" s="900"/>
      <c r="CW122" s="900"/>
      <c r="CX122" s="900"/>
      <c r="CY122" s="900"/>
      <c r="CZ122" s="900"/>
      <c r="DA122" s="900"/>
      <c r="DB122" s="900"/>
      <c r="DC122" s="900"/>
      <c r="DD122" s="900"/>
      <c r="DE122" s="900"/>
      <c r="DF122" s="901"/>
      <c r="DG122" s="880" t="s">
        <v>125</v>
      </c>
      <c r="DH122" s="881"/>
      <c r="DI122" s="881"/>
      <c r="DJ122" s="881"/>
      <c r="DK122" s="881"/>
      <c r="DL122" s="881" t="s">
        <v>125</v>
      </c>
      <c r="DM122" s="881"/>
      <c r="DN122" s="881"/>
      <c r="DO122" s="881"/>
      <c r="DP122" s="881"/>
      <c r="DQ122" s="881" t="s">
        <v>125</v>
      </c>
      <c r="DR122" s="881"/>
      <c r="DS122" s="881"/>
      <c r="DT122" s="881"/>
      <c r="DU122" s="881"/>
      <c r="DV122" s="858" t="s">
        <v>125</v>
      </c>
      <c r="DW122" s="858"/>
      <c r="DX122" s="858"/>
      <c r="DY122" s="858"/>
      <c r="DZ122" s="859"/>
    </row>
    <row r="123" spans="1:130" s="233" customFormat="1" ht="26.25" customHeight="1" x14ac:dyDescent="0.15">
      <c r="A123" s="884"/>
      <c r="B123" s="885"/>
      <c r="C123" s="879" t="s">
        <v>457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125</v>
      </c>
      <c r="AB123" s="844"/>
      <c r="AC123" s="844"/>
      <c r="AD123" s="844"/>
      <c r="AE123" s="845"/>
      <c r="AF123" s="846" t="s">
        <v>125</v>
      </c>
      <c r="AG123" s="844"/>
      <c r="AH123" s="844"/>
      <c r="AI123" s="844"/>
      <c r="AJ123" s="845"/>
      <c r="AK123" s="846" t="s">
        <v>125</v>
      </c>
      <c r="AL123" s="844"/>
      <c r="AM123" s="844"/>
      <c r="AN123" s="844"/>
      <c r="AO123" s="845"/>
      <c r="AP123" s="888" t="s">
        <v>125</v>
      </c>
      <c r="AQ123" s="889"/>
      <c r="AR123" s="889"/>
      <c r="AS123" s="889"/>
      <c r="AT123" s="890"/>
      <c r="AU123" s="950"/>
      <c r="AV123" s="951"/>
      <c r="AW123" s="951"/>
      <c r="AX123" s="951"/>
      <c r="AY123" s="951"/>
      <c r="AZ123" s="254" t="s">
        <v>184</v>
      </c>
      <c r="BA123" s="254"/>
      <c r="BB123" s="254"/>
      <c r="BC123" s="254"/>
      <c r="BD123" s="254"/>
      <c r="BE123" s="254"/>
      <c r="BF123" s="254"/>
      <c r="BG123" s="254"/>
      <c r="BH123" s="254"/>
      <c r="BI123" s="254"/>
      <c r="BJ123" s="254"/>
      <c r="BK123" s="254"/>
      <c r="BL123" s="254"/>
      <c r="BM123" s="254"/>
      <c r="BN123" s="254"/>
      <c r="BO123" s="941" t="s">
        <v>471</v>
      </c>
      <c r="BP123" s="942"/>
      <c r="BQ123" s="896">
        <v>9265124</v>
      </c>
      <c r="BR123" s="897"/>
      <c r="BS123" s="897"/>
      <c r="BT123" s="897"/>
      <c r="BU123" s="897"/>
      <c r="BV123" s="897">
        <v>9533886</v>
      </c>
      <c r="BW123" s="897"/>
      <c r="BX123" s="897"/>
      <c r="BY123" s="897"/>
      <c r="BZ123" s="897"/>
      <c r="CA123" s="897">
        <v>9904027</v>
      </c>
      <c r="CB123" s="897"/>
      <c r="CC123" s="897"/>
      <c r="CD123" s="897"/>
      <c r="CE123" s="897"/>
      <c r="CF123" s="812"/>
      <c r="CG123" s="813"/>
      <c r="CH123" s="813"/>
      <c r="CI123" s="813"/>
      <c r="CJ123" s="898"/>
      <c r="CK123" s="933"/>
      <c r="CL123" s="919"/>
      <c r="CM123" s="919"/>
      <c r="CN123" s="919"/>
      <c r="CO123" s="920"/>
      <c r="CP123" s="899" t="s">
        <v>402</v>
      </c>
      <c r="CQ123" s="900"/>
      <c r="CR123" s="900"/>
      <c r="CS123" s="900"/>
      <c r="CT123" s="900"/>
      <c r="CU123" s="900"/>
      <c r="CV123" s="900"/>
      <c r="CW123" s="900"/>
      <c r="CX123" s="900"/>
      <c r="CY123" s="900"/>
      <c r="CZ123" s="900"/>
      <c r="DA123" s="900"/>
      <c r="DB123" s="900"/>
      <c r="DC123" s="900"/>
      <c r="DD123" s="900"/>
      <c r="DE123" s="900"/>
      <c r="DF123" s="901"/>
      <c r="DG123" s="843" t="s">
        <v>125</v>
      </c>
      <c r="DH123" s="844"/>
      <c r="DI123" s="844"/>
      <c r="DJ123" s="844"/>
      <c r="DK123" s="845"/>
      <c r="DL123" s="846" t="s">
        <v>125</v>
      </c>
      <c r="DM123" s="844"/>
      <c r="DN123" s="844"/>
      <c r="DO123" s="844"/>
      <c r="DP123" s="845"/>
      <c r="DQ123" s="846" t="s">
        <v>125</v>
      </c>
      <c r="DR123" s="844"/>
      <c r="DS123" s="844"/>
      <c r="DT123" s="844"/>
      <c r="DU123" s="845"/>
      <c r="DV123" s="888" t="s">
        <v>125</v>
      </c>
      <c r="DW123" s="889"/>
      <c r="DX123" s="889"/>
      <c r="DY123" s="889"/>
      <c r="DZ123" s="890"/>
    </row>
    <row r="124" spans="1:130" s="233" customFormat="1" ht="26.25" customHeight="1" thickBot="1" x14ac:dyDescent="0.2">
      <c r="A124" s="884"/>
      <c r="B124" s="885"/>
      <c r="C124" s="879" t="s">
        <v>460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125</v>
      </c>
      <c r="AB124" s="844"/>
      <c r="AC124" s="844"/>
      <c r="AD124" s="844"/>
      <c r="AE124" s="845"/>
      <c r="AF124" s="846" t="s">
        <v>125</v>
      </c>
      <c r="AG124" s="844"/>
      <c r="AH124" s="844"/>
      <c r="AI124" s="844"/>
      <c r="AJ124" s="845"/>
      <c r="AK124" s="846" t="s">
        <v>125</v>
      </c>
      <c r="AL124" s="844"/>
      <c r="AM124" s="844"/>
      <c r="AN124" s="844"/>
      <c r="AO124" s="845"/>
      <c r="AP124" s="888" t="s">
        <v>125</v>
      </c>
      <c r="AQ124" s="889"/>
      <c r="AR124" s="889"/>
      <c r="AS124" s="889"/>
      <c r="AT124" s="890"/>
      <c r="AU124" s="891" t="s">
        <v>472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125</v>
      </c>
      <c r="BR124" s="895"/>
      <c r="BS124" s="895"/>
      <c r="BT124" s="895"/>
      <c r="BU124" s="895"/>
      <c r="BV124" s="895" t="s">
        <v>125</v>
      </c>
      <c r="BW124" s="895"/>
      <c r="BX124" s="895"/>
      <c r="BY124" s="895"/>
      <c r="BZ124" s="895"/>
      <c r="CA124" s="895" t="s">
        <v>125</v>
      </c>
      <c r="CB124" s="895"/>
      <c r="CC124" s="895"/>
      <c r="CD124" s="895"/>
      <c r="CE124" s="895"/>
      <c r="CF124" s="790"/>
      <c r="CG124" s="791"/>
      <c r="CH124" s="791"/>
      <c r="CI124" s="791"/>
      <c r="CJ124" s="926"/>
      <c r="CK124" s="934"/>
      <c r="CL124" s="934"/>
      <c r="CM124" s="934"/>
      <c r="CN124" s="934"/>
      <c r="CO124" s="935"/>
      <c r="CP124" s="899" t="s">
        <v>473</v>
      </c>
      <c r="CQ124" s="900"/>
      <c r="CR124" s="900"/>
      <c r="CS124" s="900"/>
      <c r="CT124" s="900"/>
      <c r="CU124" s="900"/>
      <c r="CV124" s="900"/>
      <c r="CW124" s="900"/>
      <c r="CX124" s="900"/>
      <c r="CY124" s="900"/>
      <c r="CZ124" s="900"/>
      <c r="DA124" s="900"/>
      <c r="DB124" s="900"/>
      <c r="DC124" s="900"/>
      <c r="DD124" s="900"/>
      <c r="DE124" s="900"/>
      <c r="DF124" s="901"/>
      <c r="DG124" s="827">
        <v>2017774</v>
      </c>
      <c r="DH124" s="828"/>
      <c r="DI124" s="828"/>
      <c r="DJ124" s="828"/>
      <c r="DK124" s="829"/>
      <c r="DL124" s="830" t="s">
        <v>125</v>
      </c>
      <c r="DM124" s="828"/>
      <c r="DN124" s="828"/>
      <c r="DO124" s="828"/>
      <c r="DP124" s="829"/>
      <c r="DQ124" s="830" t="s">
        <v>125</v>
      </c>
      <c r="DR124" s="828"/>
      <c r="DS124" s="828"/>
      <c r="DT124" s="828"/>
      <c r="DU124" s="829"/>
      <c r="DV124" s="912" t="s">
        <v>125</v>
      </c>
      <c r="DW124" s="913"/>
      <c r="DX124" s="913"/>
      <c r="DY124" s="913"/>
      <c r="DZ124" s="914"/>
    </row>
    <row r="125" spans="1:130" s="233" customFormat="1" ht="26.25" customHeight="1" x14ac:dyDescent="0.15">
      <c r="A125" s="884"/>
      <c r="B125" s="885"/>
      <c r="C125" s="879" t="s">
        <v>462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125</v>
      </c>
      <c r="AB125" s="844"/>
      <c r="AC125" s="844"/>
      <c r="AD125" s="844"/>
      <c r="AE125" s="845"/>
      <c r="AF125" s="846" t="s">
        <v>125</v>
      </c>
      <c r="AG125" s="844"/>
      <c r="AH125" s="844"/>
      <c r="AI125" s="844"/>
      <c r="AJ125" s="845"/>
      <c r="AK125" s="846" t="s">
        <v>125</v>
      </c>
      <c r="AL125" s="844"/>
      <c r="AM125" s="844"/>
      <c r="AN125" s="844"/>
      <c r="AO125" s="845"/>
      <c r="AP125" s="888" t="s">
        <v>125</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474</v>
      </c>
      <c r="CL125" s="916"/>
      <c r="CM125" s="916"/>
      <c r="CN125" s="916"/>
      <c r="CO125" s="917"/>
      <c r="CP125" s="924" t="s">
        <v>475</v>
      </c>
      <c r="CQ125" s="872"/>
      <c r="CR125" s="872"/>
      <c r="CS125" s="872"/>
      <c r="CT125" s="872"/>
      <c r="CU125" s="872"/>
      <c r="CV125" s="872"/>
      <c r="CW125" s="872"/>
      <c r="CX125" s="872"/>
      <c r="CY125" s="872"/>
      <c r="CZ125" s="872"/>
      <c r="DA125" s="872"/>
      <c r="DB125" s="872"/>
      <c r="DC125" s="872"/>
      <c r="DD125" s="872"/>
      <c r="DE125" s="872"/>
      <c r="DF125" s="873"/>
      <c r="DG125" s="925" t="s">
        <v>125</v>
      </c>
      <c r="DH125" s="906"/>
      <c r="DI125" s="906"/>
      <c r="DJ125" s="906"/>
      <c r="DK125" s="906"/>
      <c r="DL125" s="906" t="s">
        <v>125</v>
      </c>
      <c r="DM125" s="906"/>
      <c r="DN125" s="906"/>
      <c r="DO125" s="906"/>
      <c r="DP125" s="906"/>
      <c r="DQ125" s="906" t="s">
        <v>125</v>
      </c>
      <c r="DR125" s="906"/>
      <c r="DS125" s="906"/>
      <c r="DT125" s="906"/>
      <c r="DU125" s="906"/>
      <c r="DV125" s="907" t="s">
        <v>125</v>
      </c>
      <c r="DW125" s="907"/>
      <c r="DX125" s="907"/>
      <c r="DY125" s="907"/>
      <c r="DZ125" s="908"/>
    </row>
    <row r="126" spans="1:130" s="233" customFormat="1" ht="26.25" customHeight="1" thickBot="1" x14ac:dyDescent="0.2">
      <c r="A126" s="884"/>
      <c r="B126" s="885"/>
      <c r="C126" s="879" t="s">
        <v>464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317</v>
      </c>
      <c r="AB126" s="844"/>
      <c r="AC126" s="844"/>
      <c r="AD126" s="844"/>
      <c r="AE126" s="845"/>
      <c r="AF126" s="846">
        <v>126</v>
      </c>
      <c r="AG126" s="844"/>
      <c r="AH126" s="844"/>
      <c r="AI126" s="844"/>
      <c r="AJ126" s="845"/>
      <c r="AK126" s="846">
        <v>93</v>
      </c>
      <c r="AL126" s="844"/>
      <c r="AM126" s="844"/>
      <c r="AN126" s="844"/>
      <c r="AO126" s="845"/>
      <c r="AP126" s="888">
        <v>0</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476</v>
      </c>
      <c r="CQ126" s="816"/>
      <c r="CR126" s="816"/>
      <c r="CS126" s="816"/>
      <c r="CT126" s="816"/>
      <c r="CU126" s="816"/>
      <c r="CV126" s="816"/>
      <c r="CW126" s="816"/>
      <c r="CX126" s="816"/>
      <c r="CY126" s="816"/>
      <c r="CZ126" s="816"/>
      <c r="DA126" s="816"/>
      <c r="DB126" s="816"/>
      <c r="DC126" s="816"/>
      <c r="DD126" s="816"/>
      <c r="DE126" s="816"/>
      <c r="DF126" s="817"/>
      <c r="DG126" s="880" t="s">
        <v>125</v>
      </c>
      <c r="DH126" s="881"/>
      <c r="DI126" s="881"/>
      <c r="DJ126" s="881"/>
      <c r="DK126" s="881"/>
      <c r="DL126" s="881" t="s">
        <v>125</v>
      </c>
      <c r="DM126" s="881"/>
      <c r="DN126" s="881"/>
      <c r="DO126" s="881"/>
      <c r="DP126" s="881"/>
      <c r="DQ126" s="881" t="s">
        <v>125</v>
      </c>
      <c r="DR126" s="881"/>
      <c r="DS126" s="881"/>
      <c r="DT126" s="881"/>
      <c r="DU126" s="881"/>
      <c r="DV126" s="858" t="s">
        <v>125</v>
      </c>
      <c r="DW126" s="858"/>
      <c r="DX126" s="858"/>
      <c r="DY126" s="858"/>
      <c r="DZ126" s="859"/>
    </row>
    <row r="127" spans="1:130" s="233" customFormat="1" ht="26.25" customHeight="1" x14ac:dyDescent="0.15">
      <c r="A127" s="886"/>
      <c r="B127" s="887"/>
      <c r="C127" s="902" t="s">
        <v>477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125</v>
      </c>
      <c r="AB127" s="844"/>
      <c r="AC127" s="844"/>
      <c r="AD127" s="844"/>
      <c r="AE127" s="845"/>
      <c r="AF127" s="846" t="s">
        <v>125</v>
      </c>
      <c r="AG127" s="844"/>
      <c r="AH127" s="844"/>
      <c r="AI127" s="844"/>
      <c r="AJ127" s="845"/>
      <c r="AK127" s="846" t="s">
        <v>125</v>
      </c>
      <c r="AL127" s="844"/>
      <c r="AM127" s="844"/>
      <c r="AN127" s="844"/>
      <c r="AO127" s="845"/>
      <c r="AP127" s="888" t="s">
        <v>125</v>
      </c>
      <c r="AQ127" s="889"/>
      <c r="AR127" s="889"/>
      <c r="AS127" s="889"/>
      <c r="AT127" s="890"/>
      <c r="AU127" s="235"/>
      <c r="AV127" s="235"/>
      <c r="AW127" s="235"/>
      <c r="AX127" s="905" t="s">
        <v>478</v>
      </c>
      <c r="AY127" s="876"/>
      <c r="AZ127" s="876"/>
      <c r="BA127" s="876"/>
      <c r="BB127" s="876"/>
      <c r="BC127" s="876"/>
      <c r="BD127" s="876"/>
      <c r="BE127" s="877"/>
      <c r="BF127" s="875" t="s">
        <v>479</v>
      </c>
      <c r="BG127" s="876"/>
      <c r="BH127" s="876"/>
      <c r="BI127" s="876"/>
      <c r="BJ127" s="876"/>
      <c r="BK127" s="876"/>
      <c r="BL127" s="877"/>
      <c r="BM127" s="875" t="s">
        <v>480</v>
      </c>
      <c r="BN127" s="876"/>
      <c r="BO127" s="876"/>
      <c r="BP127" s="876"/>
      <c r="BQ127" s="876"/>
      <c r="BR127" s="876"/>
      <c r="BS127" s="877"/>
      <c r="BT127" s="875" t="s">
        <v>481</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482</v>
      </c>
      <c r="CQ127" s="816"/>
      <c r="CR127" s="816"/>
      <c r="CS127" s="816"/>
      <c r="CT127" s="816"/>
      <c r="CU127" s="816"/>
      <c r="CV127" s="816"/>
      <c r="CW127" s="816"/>
      <c r="CX127" s="816"/>
      <c r="CY127" s="816"/>
      <c r="CZ127" s="816"/>
      <c r="DA127" s="816"/>
      <c r="DB127" s="816"/>
      <c r="DC127" s="816"/>
      <c r="DD127" s="816"/>
      <c r="DE127" s="816"/>
      <c r="DF127" s="817"/>
      <c r="DG127" s="880" t="s">
        <v>125</v>
      </c>
      <c r="DH127" s="881"/>
      <c r="DI127" s="881"/>
      <c r="DJ127" s="881"/>
      <c r="DK127" s="881"/>
      <c r="DL127" s="881" t="s">
        <v>125</v>
      </c>
      <c r="DM127" s="881"/>
      <c r="DN127" s="881"/>
      <c r="DO127" s="881"/>
      <c r="DP127" s="881"/>
      <c r="DQ127" s="881" t="s">
        <v>125</v>
      </c>
      <c r="DR127" s="881"/>
      <c r="DS127" s="881"/>
      <c r="DT127" s="881"/>
      <c r="DU127" s="881"/>
      <c r="DV127" s="858" t="s">
        <v>125</v>
      </c>
      <c r="DW127" s="858"/>
      <c r="DX127" s="858"/>
      <c r="DY127" s="858"/>
      <c r="DZ127" s="859"/>
    </row>
    <row r="128" spans="1:130" s="233" customFormat="1" ht="26.25" customHeight="1" thickBot="1" x14ac:dyDescent="0.2">
      <c r="A128" s="860" t="s">
        <v>483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484</v>
      </c>
      <c r="X128" s="862"/>
      <c r="Y128" s="862"/>
      <c r="Z128" s="863"/>
      <c r="AA128" s="864" t="s">
        <v>125</v>
      </c>
      <c r="AB128" s="865"/>
      <c r="AC128" s="865"/>
      <c r="AD128" s="865"/>
      <c r="AE128" s="866"/>
      <c r="AF128" s="867" t="s">
        <v>125</v>
      </c>
      <c r="AG128" s="865"/>
      <c r="AH128" s="865"/>
      <c r="AI128" s="865"/>
      <c r="AJ128" s="866"/>
      <c r="AK128" s="867" t="s">
        <v>125</v>
      </c>
      <c r="AL128" s="865"/>
      <c r="AM128" s="865"/>
      <c r="AN128" s="865"/>
      <c r="AO128" s="866"/>
      <c r="AP128" s="868"/>
      <c r="AQ128" s="869"/>
      <c r="AR128" s="869"/>
      <c r="AS128" s="869"/>
      <c r="AT128" s="870"/>
      <c r="AU128" s="235"/>
      <c r="AV128" s="235"/>
      <c r="AW128" s="235"/>
      <c r="AX128" s="871" t="s">
        <v>485</v>
      </c>
      <c r="AY128" s="872"/>
      <c r="AZ128" s="872"/>
      <c r="BA128" s="872"/>
      <c r="BB128" s="872"/>
      <c r="BC128" s="872"/>
      <c r="BD128" s="872"/>
      <c r="BE128" s="873"/>
      <c r="BF128" s="850" t="s">
        <v>125</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486</v>
      </c>
      <c r="CQ128" s="794"/>
      <c r="CR128" s="794"/>
      <c r="CS128" s="794"/>
      <c r="CT128" s="794"/>
      <c r="CU128" s="794"/>
      <c r="CV128" s="794"/>
      <c r="CW128" s="794"/>
      <c r="CX128" s="794"/>
      <c r="CY128" s="794"/>
      <c r="CZ128" s="794"/>
      <c r="DA128" s="794"/>
      <c r="DB128" s="794"/>
      <c r="DC128" s="794"/>
      <c r="DD128" s="794"/>
      <c r="DE128" s="794"/>
      <c r="DF128" s="795"/>
      <c r="DG128" s="854" t="s">
        <v>125</v>
      </c>
      <c r="DH128" s="855"/>
      <c r="DI128" s="855"/>
      <c r="DJ128" s="855"/>
      <c r="DK128" s="855"/>
      <c r="DL128" s="855" t="s">
        <v>125</v>
      </c>
      <c r="DM128" s="855"/>
      <c r="DN128" s="855"/>
      <c r="DO128" s="855"/>
      <c r="DP128" s="855"/>
      <c r="DQ128" s="855" t="s">
        <v>125</v>
      </c>
      <c r="DR128" s="855"/>
      <c r="DS128" s="855"/>
      <c r="DT128" s="855"/>
      <c r="DU128" s="855"/>
      <c r="DV128" s="856" t="s">
        <v>125</v>
      </c>
      <c r="DW128" s="856"/>
      <c r="DX128" s="856"/>
      <c r="DY128" s="856"/>
      <c r="DZ128" s="857"/>
    </row>
    <row r="129" spans="1:131" s="233" customFormat="1" ht="26.25" customHeight="1" x14ac:dyDescent="0.15">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487</v>
      </c>
      <c r="X129" s="841"/>
      <c r="Y129" s="841"/>
      <c r="Z129" s="842"/>
      <c r="AA129" s="843">
        <v>2492195</v>
      </c>
      <c r="AB129" s="844"/>
      <c r="AC129" s="844"/>
      <c r="AD129" s="844"/>
      <c r="AE129" s="845"/>
      <c r="AF129" s="846">
        <v>2663252</v>
      </c>
      <c r="AG129" s="844"/>
      <c r="AH129" s="844"/>
      <c r="AI129" s="844"/>
      <c r="AJ129" s="845"/>
      <c r="AK129" s="846">
        <v>2918114</v>
      </c>
      <c r="AL129" s="844"/>
      <c r="AM129" s="844"/>
      <c r="AN129" s="844"/>
      <c r="AO129" s="845"/>
      <c r="AP129" s="847"/>
      <c r="AQ129" s="848"/>
      <c r="AR129" s="848"/>
      <c r="AS129" s="848"/>
      <c r="AT129" s="849"/>
      <c r="AU129" s="236"/>
      <c r="AV129" s="236"/>
      <c r="AW129" s="236"/>
      <c r="AX129" s="815" t="s">
        <v>488</v>
      </c>
      <c r="AY129" s="816"/>
      <c r="AZ129" s="816"/>
      <c r="BA129" s="816"/>
      <c r="BB129" s="816"/>
      <c r="BC129" s="816"/>
      <c r="BD129" s="816"/>
      <c r="BE129" s="817"/>
      <c r="BF129" s="834" t="s">
        <v>125</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489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490</v>
      </c>
      <c r="X130" s="841"/>
      <c r="Y130" s="841"/>
      <c r="Z130" s="842"/>
      <c r="AA130" s="843">
        <v>380079</v>
      </c>
      <c r="AB130" s="844"/>
      <c r="AC130" s="844"/>
      <c r="AD130" s="844"/>
      <c r="AE130" s="845"/>
      <c r="AF130" s="846">
        <v>387523</v>
      </c>
      <c r="AG130" s="844"/>
      <c r="AH130" s="844"/>
      <c r="AI130" s="844"/>
      <c r="AJ130" s="845"/>
      <c r="AK130" s="846">
        <v>393169</v>
      </c>
      <c r="AL130" s="844"/>
      <c r="AM130" s="844"/>
      <c r="AN130" s="844"/>
      <c r="AO130" s="845"/>
      <c r="AP130" s="847"/>
      <c r="AQ130" s="848"/>
      <c r="AR130" s="848"/>
      <c r="AS130" s="848"/>
      <c r="AT130" s="849"/>
      <c r="AU130" s="236"/>
      <c r="AV130" s="236"/>
      <c r="AW130" s="236"/>
      <c r="AX130" s="815" t="s">
        <v>491</v>
      </c>
      <c r="AY130" s="816"/>
      <c r="AZ130" s="816"/>
      <c r="BA130" s="816"/>
      <c r="BB130" s="816"/>
      <c r="BC130" s="816"/>
      <c r="BD130" s="816"/>
      <c r="BE130" s="817"/>
      <c r="BF130" s="818">
        <v>8.1999999999999993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492</v>
      </c>
      <c r="X131" s="825"/>
      <c r="Y131" s="825"/>
      <c r="Z131" s="826"/>
      <c r="AA131" s="827">
        <v>2112116</v>
      </c>
      <c r="AB131" s="828"/>
      <c r="AC131" s="828"/>
      <c r="AD131" s="828"/>
      <c r="AE131" s="829"/>
      <c r="AF131" s="830">
        <v>2275729</v>
      </c>
      <c r="AG131" s="828"/>
      <c r="AH131" s="828"/>
      <c r="AI131" s="828"/>
      <c r="AJ131" s="829"/>
      <c r="AK131" s="830">
        <v>2524945</v>
      </c>
      <c r="AL131" s="828"/>
      <c r="AM131" s="828"/>
      <c r="AN131" s="828"/>
      <c r="AO131" s="829"/>
      <c r="AP131" s="831"/>
      <c r="AQ131" s="832"/>
      <c r="AR131" s="832"/>
      <c r="AS131" s="832"/>
      <c r="AT131" s="833"/>
      <c r="AU131" s="236"/>
      <c r="AV131" s="236"/>
      <c r="AW131" s="236"/>
      <c r="AX131" s="793" t="s">
        <v>493</v>
      </c>
      <c r="AY131" s="794"/>
      <c r="AZ131" s="794"/>
      <c r="BA131" s="794"/>
      <c r="BB131" s="794"/>
      <c r="BC131" s="794"/>
      <c r="BD131" s="794"/>
      <c r="BE131" s="795"/>
      <c r="BF131" s="796" t="s">
        <v>125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494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495</v>
      </c>
      <c r="W132" s="806"/>
      <c r="X132" s="806"/>
      <c r="Y132" s="806"/>
      <c r="Z132" s="807"/>
      <c r="AA132" s="808">
        <v>7.9586064399999996</v>
      </c>
      <c r="AB132" s="809"/>
      <c r="AC132" s="809"/>
      <c r="AD132" s="809"/>
      <c r="AE132" s="810"/>
      <c r="AF132" s="811">
        <v>8.6687386770000003</v>
      </c>
      <c r="AG132" s="809"/>
      <c r="AH132" s="809"/>
      <c r="AI132" s="809"/>
      <c r="AJ132" s="810"/>
      <c r="AK132" s="811">
        <v>8.1701581619999999</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496</v>
      </c>
      <c r="W133" s="785"/>
      <c r="X133" s="785"/>
      <c r="Y133" s="785"/>
      <c r="Z133" s="786"/>
      <c r="AA133" s="787">
        <v>6.8</v>
      </c>
      <c r="AB133" s="788"/>
      <c r="AC133" s="788"/>
      <c r="AD133" s="788"/>
      <c r="AE133" s="789"/>
      <c r="AF133" s="787">
        <v>7.9</v>
      </c>
      <c r="AG133" s="788"/>
      <c r="AH133" s="788"/>
      <c r="AI133" s="788"/>
      <c r="AJ133" s="789"/>
      <c r="AK133" s="787">
        <v>8.1999999999999993</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kpAKBb3wsoMnZMEaSJJHmNc2CTz9yK7k/6uCiEeAxmFqYex8CLhRC2Dfhtv0pjC/0PxsRjTrJN2Aq2q2mdRaQ==" saltValue="YWXnLy5fAPTanMJ0Z2nd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DO78" sqref="DO78"/>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o3/KBeAYvZ2uz3DZ2bkI7sHOpqwA4OxbZc5ngM1HEnUKe1C5ujouxy7HXf6U1eWcHyzeVnX3v9l5xxpM4blrXg==" saltValue="3IBFvch9RXdPdJeVE16u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Z3" sqref="BZ3"/>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4e8t02FxZS84+YSxSx2rl2sbbTaS2TBUltiJW8yScsy8FaYtOP3q93wBChsZ5sHThz0Bo97m/GYD/HCv1HuSQ==" saltValue="vjvjVZkV55dCHg7odMb1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500</v>
      </c>
      <c r="AP7" s="275"/>
      <c r="AQ7" s="276" t="s">
        <v>501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502</v>
      </c>
      <c r="AQ8" s="282" t="s">
        <v>503</v>
      </c>
      <c r="AR8" s="283" t="s">
        <v>504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505</v>
      </c>
      <c r="AL9" s="1195"/>
      <c r="AM9" s="1195"/>
      <c r="AN9" s="1196"/>
      <c r="AO9" s="284">
        <v>878437</v>
      </c>
      <c r="AP9" s="284">
        <v>152295</v>
      </c>
      <c r="AQ9" s="285">
        <v>135698</v>
      </c>
      <c r="AR9" s="286">
        <v>12.2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506</v>
      </c>
      <c r="AL10" s="1195"/>
      <c r="AM10" s="1195"/>
      <c r="AN10" s="1196"/>
      <c r="AO10" s="287">
        <v>68932</v>
      </c>
      <c r="AP10" s="287">
        <v>11951</v>
      </c>
      <c r="AQ10" s="288">
        <v>15070</v>
      </c>
      <c r="AR10" s="289">
        <v>-20.7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507</v>
      </c>
      <c r="AL11" s="1195"/>
      <c r="AM11" s="1195"/>
      <c r="AN11" s="1196"/>
      <c r="AO11" s="287">
        <v>4155</v>
      </c>
      <c r="AP11" s="287">
        <v>720</v>
      </c>
      <c r="AQ11" s="288">
        <v>1204</v>
      </c>
      <c r="AR11" s="289">
        <v>-40.200000000000003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508</v>
      </c>
      <c r="AL12" s="1195"/>
      <c r="AM12" s="1195"/>
      <c r="AN12" s="1196"/>
      <c r="AO12" s="287" t="s">
        <v>509</v>
      </c>
      <c r="AP12" s="287" t="s">
        <v>509</v>
      </c>
      <c r="AQ12" s="288" t="s">
        <v>509</v>
      </c>
      <c r="AR12" s="289" t="s">
        <v>509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510</v>
      </c>
      <c r="AL13" s="1195"/>
      <c r="AM13" s="1195"/>
      <c r="AN13" s="1196"/>
      <c r="AO13" s="287">
        <v>22676</v>
      </c>
      <c r="AP13" s="287">
        <v>3931</v>
      </c>
      <c r="AQ13" s="288">
        <v>5161</v>
      </c>
      <c r="AR13" s="289">
        <v>-23.8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511</v>
      </c>
      <c r="AL14" s="1195"/>
      <c r="AM14" s="1195"/>
      <c r="AN14" s="1196"/>
      <c r="AO14" s="287">
        <v>22387</v>
      </c>
      <c r="AP14" s="287">
        <v>3881</v>
      </c>
      <c r="AQ14" s="288">
        <v>2589</v>
      </c>
      <c r="AR14" s="289">
        <v>49.9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512</v>
      </c>
      <c r="AL15" s="1198"/>
      <c r="AM15" s="1198"/>
      <c r="AN15" s="1199"/>
      <c r="AO15" s="287">
        <v>-46588</v>
      </c>
      <c r="AP15" s="287">
        <v>-8077</v>
      </c>
      <c r="AQ15" s="288">
        <v>-9993</v>
      </c>
      <c r="AR15" s="289">
        <v>-19.2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184</v>
      </c>
      <c r="AL16" s="1198"/>
      <c r="AM16" s="1198"/>
      <c r="AN16" s="1199"/>
      <c r="AO16" s="287">
        <v>949999</v>
      </c>
      <c r="AP16" s="287">
        <v>164702</v>
      </c>
      <c r="AQ16" s="288">
        <v>149729</v>
      </c>
      <c r="AR16" s="289">
        <v>10</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514</v>
      </c>
      <c r="AP20" s="296" t="s">
        <v>515</v>
      </c>
      <c r="AQ20" s="297" t="s">
        <v>516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517</v>
      </c>
      <c r="AL21" s="1201"/>
      <c r="AM21" s="1201"/>
      <c r="AN21" s="1202"/>
      <c r="AO21" s="300">
        <v>14.39</v>
      </c>
      <c r="AP21" s="301">
        <v>13.47</v>
      </c>
      <c r="AQ21" s="302">
        <v>0.92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518</v>
      </c>
      <c r="AL22" s="1201"/>
      <c r="AM22" s="1201"/>
      <c r="AN22" s="1202"/>
      <c r="AO22" s="305">
        <v>95.1</v>
      </c>
      <c r="AP22" s="306">
        <v>96.1</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519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500</v>
      </c>
      <c r="AP30" s="275"/>
      <c r="AQ30" s="276" t="s">
        <v>501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502</v>
      </c>
      <c r="AQ31" s="282" t="s">
        <v>503</v>
      </c>
      <c r="AR31" s="283" t="s">
        <v>504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522</v>
      </c>
      <c r="AL32" s="1185"/>
      <c r="AM32" s="1185"/>
      <c r="AN32" s="1186"/>
      <c r="AO32" s="315">
        <v>362300</v>
      </c>
      <c r="AP32" s="315">
        <v>62812</v>
      </c>
      <c r="AQ32" s="316">
        <v>77495</v>
      </c>
      <c r="AR32" s="317">
        <v>-18.899999999999999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523</v>
      </c>
      <c r="AL33" s="1185"/>
      <c r="AM33" s="1185"/>
      <c r="AN33" s="1186"/>
      <c r="AO33" s="315" t="s">
        <v>509</v>
      </c>
      <c r="AP33" s="315" t="s">
        <v>509</v>
      </c>
      <c r="AQ33" s="316" t="s">
        <v>509</v>
      </c>
      <c r="AR33" s="317" t="s">
        <v>509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524</v>
      </c>
      <c r="AL34" s="1185"/>
      <c r="AM34" s="1185"/>
      <c r="AN34" s="1186"/>
      <c r="AO34" s="315" t="s">
        <v>509</v>
      </c>
      <c r="AP34" s="315" t="s">
        <v>509</v>
      </c>
      <c r="AQ34" s="316" t="s">
        <v>509</v>
      </c>
      <c r="AR34" s="317" t="s">
        <v>509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525</v>
      </c>
      <c r="AL35" s="1185"/>
      <c r="AM35" s="1185"/>
      <c r="AN35" s="1186"/>
      <c r="AO35" s="315">
        <v>192632</v>
      </c>
      <c r="AP35" s="315">
        <v>33397</v>
      </c>
      <c r="AQ35" s="316">
        <v>26940</v>
      </c>
      <c r="AR35" s="317">
        <v>24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526</v>
      </c>
      <c r="AL36" s="1185"/>
      <c r="AM36" s="1185"/>
      <c r="AN36" s="1186"/>
      <c r="AO36" s="315">
        <v>44436</v>
      </c>
      <c r="AP36" s="315">
        <v>7704</v>
      </c>
      <c r="AQ36" s="316">
        <v>3757</v>
      </c>
      <c r="AR36" s="317">
        <v>105.1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527</v>
      </c>
      <c r="AL37" s="1185"/>
      <c r="AM37" s="1185"/>
      <c r="AN37" s="1186"/>
      <c r="AO37" s="315">
        <v>93</v>
      </c>
      <c r="AP37" s="315">
        <v>16</v>
      </c>
      <c r="AQ37" s="316">
        <v>476</v>
      </c>
      <c r="AR37" s="317">
        <v>-96.6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528</v>
      </c>
      <c r="AL38" s="1188"/>
      <c r="AM38" s="1188"/>
      <c r="AN38" s="1189"/>
      <c r="AO38" s="318" t="s">
        <v>509</v>
      </c>
      <c r="AP38" s="318" t="s">
        <v>509</v>
      </c>
      <c r="AQ38" s="319">
        <v>3</v>
      </c>
      <c r="AR38" s="307" t="s">
        <v>509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529</v>
      </c>
      <c r="AL39" s="1188"/>
      <c r="AM39" s="1188"/>
      <c r="AN39" s="1189"/>
      <c r="AO39" s="315" t="s">
        <v>509</v>
      </c>
      <c r="AP39" s="315" t="s">
        <v>509</v>
      </c>
      <c r="AQ39" s="316">
        <v>-1869</v>
      </c>
      <c r="AR39" s="317" t="s">
        <v>509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530</v>
      </c>
      <c r="AL40" s="1185"/>
      <c r="AM40" s="1185"/>
      <c r="AN40" s="1186"/>
      <c r="AO40" s="315">
        <v>-393169</v>
      </c>
      <c r="AP40" s="315">
        <v>-68164</v>
      </c>
      <c r="AQ40" s="316">
        <v>-73868</v>
      </c>
      <c r="AR40" s="317">
        <v>-7.7</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296</v>
      </c>
      <c r="AL41" s="1191"/>
      <c r="AM41" s="1191"/>
      <c r="AN41" s="1192"/>
      <c r="AO41" s="315">
        <v>206292</v>
      </c>
      <c r="AP41" s="315">
        <v>35765</v>
      </c>
      <c r="AQ41" s="316">
        <v>32935</v>
      </c>
      <c r="AR41" s="317">
        <v>8.6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500</v>
      </c>
      <c r="AN49" s="1179" t="s">
        <v>534</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535</v>
      </c>
      <c r="AO50" s="332" t="s">
        <v>536</v>
      </c>
      <c r="AP50" s="333" t="s">
        <v>537</v>
      </c>
      <c r="AQ50" s="334" t="s">
        <v>538</v>
      </c>
      <c r="AR50" s="335" t="s">
        <v>539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540</v>
      </c>
      <c r="AL51" s="328"/>
      <c r="AM51" s="336">
        <v>782258</v>
      </c>
      <c r="AN51" s="337">
        <v>127862</v>
      </c>
      <c r="AO51" s="338">
        <v>77.599999999999994</v>
      </c>
      <c r="AP51" s="339">
        <v>116162</v>
      </c>
      <c r="AQ51" s="340">
        <v>-3.1</v>
      </c>
      <c r="AR51" s="341">
        <v>80.7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541</v>
      </c>
      <c r="AM52" s="344">
        <v>340513</v>
      </c>
      <c r="AN52" s="345">
        <v>55658</v>
      </c>
      <c r="AO52" s="346">
        <v>44.6</v>
      </c>
      <c r="AP52" s="347">
        <v>61562</v>
      </c>
      <c r="AQ52" s="348">
        <v>-7.4</v>
      </c>
      <c r="AR52" s="349">
        <v>52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542</v>
      </c>
      <c r="AL53" s="328"/>
      <c r="AM53" s="336">
        <v>626585</v>
      </c>
      <c r="AN53" s="337">
        <v>106183</v>
      </c>
      <c r="AO53" s="338">
        <v>-17</v>
      </c>
      <c r="AP53" s="339">
        <v>121449</v>
      </c>
      <c r="AQ53" s="340">
        <v>4.5999999999999996</v>
      </c>
      <c r="AR53" s="341">
        <v>-21.6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541</v>
      </c>
      <c r="AM54" s="344">
        <v>550798</v>
      </c>
      <c r="AN54" s="345">
        <v>93340</v>
      </c>
      <c r="AO54" s="346">
        <v>67.7</v>
      </c>
      <c r="AP54" s="347">
        <v>62922</v>
      </c>
      <c r="AQ54" s="348">
        <v>2.2000000000000002</v>
      </c>
      <c r="AR54" s="349">
        <v>65.5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543</v>
      </c>
      <c r="AL55" s="328"/>
      <c r="AM55" s="336">
        <v>288360</v>
      </c>
      <c r="AN55" s="337">
        <v>49284</v>
      </c>
      <c r="AO55" s="338">
        <v>-53.6</v>
      </c>
      <c r="AP55" s="339">
        <v>145139</v>
      </c>
      <c r="AQ55" s="340">
        <v>19.5</v>
      </c>
      <c r="AR55" s="341">
        <v>-73.099999999999994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541</v>
      </c>
      <c r="AM56" s="344">
        <v>201273</v>
      </c>
      <c r="AN56" s="345">
        <v>34400</v>
      </c>
      <c r="AO56" s="346">
        <v>-63.1</v>
      </c>
      <c r="AP56" s="347">
        <v>83762</v>
      </c>
      <c r="AQ56" s="348">
        <v>33.1</v>
      </c>
      <c r="AR56" s="349">
        <v>-96.2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544</v>
      </c>
      <c r="AL57" s="328"/>
      <c r="AM57" s="336">
        <v>706354</v>
      </c>
      <c r="AN57" s="337">
        <v>121200</v>
      </c>
      <c r="AO57" s="338">
        <v>145.9</v>
      </c>
      <c r="AP57" s="339">
        <v>125391</v>
      </c>
      <c r="AQ57" s="340">
        <v>-13.6</v>
      </c>
      <c r="AR57" s="341">
        <v>159.5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541</v>
      </c>
      <c r="AM58" s="344">
        <v>513315</v>
      </c>
      <c r="AN58" s="345">
        <v>88077</v>
      </c>
      <c r="AO58" s="346">
        <v>156</v>
      </c>
      <c r="AP58" s="347">
        <v>68516</v>
      </c>
      <c r="AQ58" s="348">
        <v>-18.2</v>
      </c>
      <c r="AR58" s="349">
        <v>174.2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545</v>
      </c>
      <c r="AL59" s="328"/>
      <c r="AM59" s="336">
        <v>783470</v>
      </c>
      <c r="AN59" s="337">
        <v>135830</v>
      </c>
      <c r="AO59" s="338">
        <v>12.1</v>
      </c>
      <c r="AP59" s="339">
        <v>122054</v>
      </c>
      <c r="AQ59" s="340">
        <v>-2.7</v>
      </c>
      <c r="AR59" s="341">
        <v>14.8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541</v>
      </c>
      <c r="AM60" s="344">
        <v>546925</v>
      </c>
      <c r="AN60" s="345">
        <v>94821</v>
      </c>
      <c r="AO60" s="346">
        <v>7.7</v>
      </c>
      <c r="AP60" s="347">
        <v>68298</v>
      </c>
      <c r="AQ60" s="348">
        <v>-0.3</v>
      </c>
      <c r="AR60" s="349">
        <v>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546</v>
      </c>
      <c r="AL61" s="350"/>
      <c r="AM61" s="351">
        <v>637405</v>
      </c>
      <c r="AN61" s="352">
        <v>108072</v>
      </c>
      <c r="AO61" s="353">
        <v>33</v>
      </c>
      <c r="AP61" s="354">
        <v>126039</v>
      </c>
      <c r="AQ61" s="355">
        <v>0.9</v>
      </c>
      <c r="AR61" s="341">
        <v>32.1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541</v>
      </c>
      <c r="AM62" s="344">
        <v>430565</v>
      </c>
      <c r="AN62" s="345">
        <v>73259</v>
      </c>
      <c r="AO62" s="346">
        <v>42.6</v>
      </c>
      <c r="AP62" s="347">
        <v>69012</v>
      </c>
      <c r="AQ62" s="348">
        <v>1.9</v>
      </c>
      <c r="AR62" s="349">
        <v>40.700000000000003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eQxGhDlN4aDrDjnu9zFg699VJcxnLtq7w1KV0Q9pIeZFs0vKF8Td4F3xTSN5vDY0EPlr1lMdXLyQiqGcNbIWog==" saltValue="LipuZu6/xexX5Foag9T6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election activeCell="AF102" sqref="AF102"/>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548</v>
      </c>
    </row>
    <row r="121" spans="125:125" ht="13.5" hidden="1" customHeight="1" x14ac:dyDescent="0.15">
      <c r="DU121" s="262"/>
    </row>
  </sheetData>
  <sheetProtection algorithmName="SHA-512" hashValue="Za30GyjaJiWVNbj5gUA32v51MVbTYJCq0m13ujN9CYSSNvYSaZLgjgH7SoAKSY+E8vUUEa9YoJynAscPSkC1pA==" saltValue="dwCOEqvNohZr7AstNIHI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election activeCell="B109" sqref="B109"/>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549</v>
      </c>
    </row>
  </sheetData>
  <sheetProtection algorithmName="SHA-512" hashValue="DBNimfZ0BQzcUnP94L8DHOMjxa+F/s8dqDI3Uu5xox7801RyWivGZJRrGDHzwJBHEpH/CmM+w1AJ4l+Wj/49lg==" saltValue="42a6XpDbufJA426CrCSb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3" t="s">
        <v>3</v>
      </c>
      <c r="D47" s="1203"/>
      <c r="E47" s="1204"/>
      <c r="F47" s="11">
        <v>70.27</v>
      </c>
      <c r="G47" s="12">
        <v>69.41</v>
      </c>
      <c r="H47" s="12">
        <v>69.489999999999995</v>
      </c>
      <c r="I47" s="12">
        <v>66.97</v>
      </c>
      <c r="J47" s="13">
        <v>60.02</v>
      </c>
    </row>
    <row r="48" spans="2:10" ht="57.75" customHeight="1" x14ac:dyDescent="0.15">
      <c r="B48" s="14"/>
      <c r="C48" s="1205" t="s">
        <v>4</v>
      </c>
      <c r="D48" s="1205"/>
      <c r="E48" s="1206"/>
      <c r="F48" s="15">
        <v>15.68</v>
      </c>
      <c r="G48" s="16">
        <v>25.31</v>
      </c>
      <c r="H48" s="16">
        <v>18.46</v>
      </c>
      <c r="I48" s="16">
        <v>10.99</v>
      </c>
      <c r="J48" s="17">
        <v>14.35</v>
      </c>
    </row>
    <row r="49" spans="2:10" ht="57.75" customHeight="1" thickBot="1" x14ac:dyDescent="0.2">
      <c r="B49" s="18"/>
      <c r="C49" s="1207" t="s">
        <v>5</v>
      </c>
      <c r="D49" s="1207"/>
      <c r="E49" s="1208"/>
      <c r="F49" s="19" t="s">
        <v>555</v>
      </c>
      <c r="G49" s="20">
        <v>10.75</v>
      </c>
      <c r="H49" s="20" t="s">
        <v>556</v>
      </c>
      <c r="I49" s="20" t="s">
        <v>557</v>
      </c>
      <c r="J49" s="21">
        <v>9.59</v>
      </c>
    </row>
    <row r="50" spans="2:10" x14ac:dyDescent="0.15"/>
  </sheetData>
  <sheetProtection algorithmName="SHA-512" hashValue="wXnqTbj5ia8gDkETNcAIwBdZTuqBOR2lj+DHNhQUf3qwkuVX23nscn+y9K7bxaCu1Dpe363Eop417Sq1u2CWSw==" saltValue="DVc/gxJNoYBadHQ0KtGe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2023-10-03T01:10:00Z</cp:lastPrinted>
  <dcterms:created xsi:type="dcterms:W3CDTF">2023-02-20T06:41:03Z</dcterms:created>
  <dcterms:modified xsi:type="dcterms:W3CDTF">2023-10-03T01:23:49Z</dcterms:modified>
  <cp:category/>
</cp:coreProperties>
</file>