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agi-file.nagi.local\FILESERVER\総務課\02-01-03　財政管理費\01　市町村課等調査一般\R03\16　令和元年度財政状況資料集の作成\"/>
    </mc:Choice>
  </mc:AlternateContent>
  <xr:revisionPtr revIDLastSave="0" documentId="13_ncr:1_{0640801E-6489-495D-B0F1-D543447EAD11}" xr6:coauthVersionLast="46" xr6:coauthVersionMax="46" xr10:uidLastSave="{00000000-0000-0000-0000-000000000000}"/>
  <bookViews>
    <workbookView xWindow="20370" yWindow="-120" windowWidth="19440" windowHeight="1500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CO34" i="10"/>
  <c r="BW34" i="10"/>
  <c r="BW35" i="10" s="1"/>
  <c r="BW36" i="10" s="1"/>
  <c r="BW37" i="10" s="1"/>
  <c r="BW38" i="10" s="1"/>
  <c r="BW39" i="10" s="1"/>
  <c r="BW40" i="10" s="1"/>
  <c r="BW41" i="10" s="1"/>
  <c r="BW42" i="10" s="1"/>
  <c r="BW43" i="10" s="1"/>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<sst xmlns="http://schemas.openxmlformats.org/spreadsheetml/2006/main" count="1295" uniqueCount="633">
  <si>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</si>
  <si>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</si>
  <si>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</si>
  <si>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</si>
  <si>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</si>
  <si>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</si>
  <si>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</si>
  <si>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</si>
  <si>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</si>
  <si>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</si>
  <si>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</si>
  <si>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</si>
  <si>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</si>
  <si>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</si>
  <si>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</si>
  <si>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</si>
  <si>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</si>
  <si>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</si>
  <si>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</si>
  <si>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</si>
  <si>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</si>
  <si>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</si>
  <si>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</si>
  <si>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</si>
  <si>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</si>
  <si>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</si>
  <si>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</si>
  <si>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</si>
  <si>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</si>
  <si>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</si>
  <si>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</si>
  <si>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</si>
  <si>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</si>
  <si>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</si>
  <si>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</si>
  <si>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</si>
  <si>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</si>
  <si>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</si>
  <si>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</si>
  <si>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</si>
  <si>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</si>
  <si>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</si>
  <si>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</si>
  <si>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</si>
  <si>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</si>
  <si>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</si>
  <si>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</si>
  <si>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</si>
  <si>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</si>
  <si>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</si>
  <si>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</si>
  <si>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</si>
  <si>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</si>
  <si>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</si>
  <si>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</si>
  <si>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</si>
  <si>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</si>
  <si>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</si>
  <si>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</si>
  <si>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</si>
  <si>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</si>
  <si>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</si>
  <si>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</si>
  <si>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</si>
  <si>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</si>
  <si>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</si>
  <si>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</si>
  <si>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</si>
  <si>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</si>
  <si>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</si>
  <si>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</si>
  <si>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</si>
  <si>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</si>
  <si>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</si>
  <si>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</si>
  <si>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</si>
  <si>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</si>
  <si>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</si>
  <si>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</si>
  <si>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</si>
  <si>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</si>
  <si>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</si>
  <si>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</si>
  <si>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</si>
  <si>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</si>
  <si>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</si>
  <si>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</si>
  <si>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</si>
  <si>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</si>
  <si>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</si>
  <si>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</si>
  <si>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</si>
  <si>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</si>
  <si>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</si>
  <si>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</si>
  <si>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</si>
  <si>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</si>
  <si>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</si>
  <si>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</si>
  <si>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</si>
  <si>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</si>
  <si>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</si>
  <si>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</si>
  <si>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</si>
  <si>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</si>
  <si>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</si>
  <si>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</si>
  <si>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</si>
  <si>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</si>
  <si>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</si>
  <si>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</si>
  <si>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</si>
  <si>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</si>
  <si>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</si>
  <si>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</si>
  <si>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</si>
  <si>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</si>
  <si>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</si>
  <si>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</si>
  <si>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</si>
  <si>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</si>
  <si>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</si>
  <si>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</si>
  <si>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</si>
  <si>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</si>
  <si>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</si>
  <si>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</si>
  <si>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</si>
  <si>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</si>
  <si>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</si>
  <si>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</si>
  <si>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</si>
  <si>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</si>
  <si>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</si>
  <si>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</si>
  <si>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</si>
  <si>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</si>
  <si>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</si>
  <si>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</si>
  <si>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</si>
  <si>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</si>
  <si>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</si>
  <si>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</si>
  <si>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</si>
  <si>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</si>
  <si>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</si>
  <si>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</si>
  <si>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</si>
  <si>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</si>
  <si>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</si>
  <si>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</si>
  <si>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</si>
  <si>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</si>
  <si>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</si>
  <si>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</si>
  <si>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</si>
  <si>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</si>
  <si>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</si>
  <si>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</si>
  <si>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</si>
  <si>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</si>
  <si>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</si>
  <si>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</si>
  <si>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</si>
  <si>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</si>
  <si>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</si>
  <si>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</si>
  <si>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</si>
  <si>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</si>
  <si>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</si>
  <si>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</si>
  <si>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</si>
  <si>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</si>
  <si>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</si>
  <si>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</si>
  <si>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</si>
  <si>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</si>
  <si>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</si>
  <si>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</si>
  <si>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</si>
  <si>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</si>
  <si>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</si>
  <si>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</si>
  <si>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</si>
  <si>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</si>
  <si>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</si>
  <si>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</si>
  <si>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</si>
  <si>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</si>
  <si>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</si>
  <si>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</si>
  <si>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</si>
  <si>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</si>
  <si>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</si>
  <si>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</si>
  <si>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</si>
  <si>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</si>
  <si>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</si>
  <si>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</si>
  <si>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</si>
  <si>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</si>
  <si>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</si>
  <si>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</si>
  <si>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</si>
  <si>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</si>
  <si>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</si>
  <si>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</si>
  <si>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</si>
  <si>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</si>
  <si>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</si>
  <si>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</si>
  <si>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</si>
  <si>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</si>
  <si>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</si>
  <si>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岡山県奈義町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</si>
  <si>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</si>
  <si>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</si>
  <si>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</si>
  <si>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</si>
  <si>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</si>
  <si>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</si>
  <si>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</si>
  <si>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</si>
  <si>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</si>
  <si>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</si>
  <si>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</si>
  <si>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</si>
  <si>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</si>
  <si>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</si>
  <si>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</si>
  <si>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</si>
  <si>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</si>
  <si>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</si>
  <si>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</si>
  <si>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</si>
  <si>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</si>
  <si>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</si>
  <si>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</si>
  <si>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</si>
  <si>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</si>
  <si>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</si>
  <si>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</si>
  <si>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</si>
  <si>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</si>
  <si>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</si>
  <si>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</si>
  <si>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</si>
  <si>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</si>
  <si>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</si>
  <si>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</si>
  <si>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</si>
  <si>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</si>
  <si>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</si>
  <si>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</si>
  <si>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</si>
  <si>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</si>
  <si>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</si>
  <si>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</si>
  <si>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</si>
  <si>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</si>
  <si>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</si>
  <si>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</si>
  <si>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</si>
  <si>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</si>
  <si>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</si>
  <si>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</si>
  <si>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</si>
  <si>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</si>
  <si>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</si>
  <si>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</si>
  <si>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</si>
  <si>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</si>
  <si>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</si>
  <si>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</si>
  <si>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</si>
  <si>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</si>
  <si>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</si>
  <si>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</si>
  <si>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</si>
  <si>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</si>
  <si>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</si>
  <si>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</si>
  <si>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</si>
  <si>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</si>
  <si>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</si>
  <si>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</si>
  <si>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</si>
  <si>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</si>
  <si>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</si>
  <si>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</si>
  <si>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</si>
  <si>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</si>
  <si>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</si>
  <si>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</si>
  <si>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</si>
  <si>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</si>
  <si>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</si>
  <si>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</si>
  <si>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</si>
  <si>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</si>
  <si>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</si>
  <si>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</si>
  <si>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</si>
  <si>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</si>
  <si>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</si>
  <si>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</si>
  <si>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</si>
  <si>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</si>
  <si>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</si>
  <si>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</si>
  <si>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</si>
  <si>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</si>
  <si>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</si>
  <si>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</si>
  <si>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</si>
  <si>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</si>
  <si>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</si>
  <si>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</si>
  <si>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</si>
  <si>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</si>
  <si>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</si>
  <si>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</si>
  <si>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</si>
  <si>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</si>
  <si>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</si>
  <si>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</si>
  <si>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</si>
  <si>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</si>
  <si>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</si>
  <si>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</si>
  <si>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</si>
  <si>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</si>
  <si>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</si>
  <si>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</si>
  <si>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</si>
  <si>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</si>
  <si>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</si>
  <si>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</si>
  <si>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</si>
  <si>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</si>
  <si>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</si>
  <si>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</si>
  <si>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</si>
  <si>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</si>
  <si>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</si>
  <si>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</si>
  <si>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</si>
  <si>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</si>
  <si>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</si>
  <si>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</si>
  <si>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</si>
  <si>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</si>
  <si>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</si>
  <si>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</si>
  <si>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</si>
  <si>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</si>
  <si>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</si>
  <si>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</si>
  <si>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</si>
  <si>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</si>
  <si>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</si>
  <si>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</si>
  <si>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</si>
  <si>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</si>
  <si>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</si>
  <si>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</si>
  <si>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</si>
  <si>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</si>
  <si>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岡山県奈義町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</si>
  <si>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</si>
  <si>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</si>
  <si>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</si>
  <si>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</si>
  <si>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</si>
  <si>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</si>
  <si>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</si>
  <si>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</si>
  <si>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</si>
  <si>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</si>
  <si>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</si>
  <si>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</si>
  <si>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</si>
  <si>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</si>
  <si>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</si>
  <si>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</si>
  <si>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</si>
  <si>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</si>
  <si>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</si>
  <si>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</si>
  <si>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</si>
  <si>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</si>
  <si>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</si>
  <si>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</si>
  <si>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</si>
  <si>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</si>
  <si>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</si>
  <si>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</si>
  <si>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</si>
  <si>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</si>
  <si>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</si>
  <si>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</si>
  <si>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</si>
  <si>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</si>
  <si>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</si>
  <si>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</si>
  <si>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</si>
  <si>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</si>
  <si>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</si>
  <si>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</si>
  <si>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</si>
  <si>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</si>
  <si>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法適用企業</t>
    <phoneticPr fontId="5"/>
  </si>
  <si>
    <t>奈義町下水道特別会計</t>
    <phoneticPr fontId="5"/>
  </si>
  <si>
    <t>法非適用企業</t>
    <phoneticPr fontId="5"/>
  </si>
  <si>
    <t>奈義町分譲地造成特別会計</t>
    <phoneticPr fontId="5"/>
  </si>
  <si>
    <t>法非適用企業</t>
    <phoneticPr fontId="5"/>
  </si>
  <si>
    <t>奈義町土地取得特別会計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</si>
  <si>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</si>
  <si>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</si>
  <si>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</si>
  <si>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</si>
  <si>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</si>
  <si>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</si>
  <si>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</si>
  <si>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</si>
  <si>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</si>
  <si>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</si>
  <si>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</si>
  <si>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</si>
  <si>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</si>
  <si>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</si>
  <si>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</si>
  <si>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</si>
  <si>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</si>
  <si>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</si>
  <si>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</si>
  <si>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</si>
  <si>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</si>
  <si>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</si>
  <si>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</si>
  <si>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</si>
  <si>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</si>
  <si>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</si>
  <si>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</si>
  <si>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</si>
  <si>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</si>
  <si>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</si>
  <si>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</si>
  <si>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</si>
  <si>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</si>
  <si>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</si>
  <si>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</si>
  <si>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</si>
  <si>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</si>
  <si>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</si>
  <si>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</si>
  <si>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</si>
  <si>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</si>
  <si>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</si>
  <si>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</si>
  <si>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</si>
  <si>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</si>
  <si>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</si>
  <si>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</si>
  <si>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</si>
  <si>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</si>
  <si>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</si>
  <si>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</si>
  <si>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</si>
  <si>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</si>
  <si>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</si>
  <si>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</si>
  <si>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</si>
  <si>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</si>
  <si>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</si>
  <si>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</si>
  <si>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</si>
  <si>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</si>
  <si>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</si>
  <si>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</si>
  <si>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</si>
  <si>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</si>
  <si>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</si>
  <si>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</si>
  <si>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</si>
  <si>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</si>
  <si>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</si>
  <si>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</si>
  <si>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奈義町下水道特別会計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</si>
  <si>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</si>
  <si>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</si>
  <si>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奈義町上水道事業会計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</si>
  <si>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</si>
  <si>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奈義町介護保険特別会計（サービス事業勘定）</t>
    <phoneticPr fontId="5"/>
  </si>
  <si>
    <t>(Ｆ)</t>
    <phoneticPr fontId="5"/>
  </si>
  <si>
    <t>奈義町介護保険特別会計（保険事業勘定）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</si>
  <si>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</si>
  <si>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</si>
  <si>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</si>
  <si>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</si>
  <si>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</si>
  <si>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</si>
  <si>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</si>
  <si>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</si>
  <si>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</si>
  <si>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</si>
  <si>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</si>
  <si>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</si>
  <si>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</si>
  <si>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</si>
  <si>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</si>
  <si>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</si>
  <si>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</si>
  <si>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</si>
  <si>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</si>
  <si>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</si>
  <si>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</si>
  <si>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</si>
  <si>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</si>
  <si>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</si>
  <si>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</si>
  <si>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</si>
  <si>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</si>
  <si>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</si>
  <si>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</si>
  <si>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</si>
  <si>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</si>
  <si>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</si>
  <si>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</si>
  <si>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</si>
  <si>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</si>
  <si>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</si>
  <si>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</si>
  <si>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</si>
  <si>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</si>
  <si>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</si>
  <si>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</si>
  <si>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</si>
  <si>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</si>
  <si>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</si>
  <si>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</si>
  <si>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</si>
  <si>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</si>
  <si>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</si>
  <si>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</si>
  <si>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</si>
  <si>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</si>
  <si>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</si>
  <si>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</si>
  <si>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</si>
  <si>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</si>
  <si>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</si>
  <si>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</si>
  <si>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</si>
  <si>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</si>
  <si>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</si>
  <si>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</si>
  <si>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</si>
  <si>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</si>
  <si>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</si>
  <si>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</si>
  <si>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</si>
  <si>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</si>
  <si>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</si>
  <si>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</si>
  <si>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</si>
  <si>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</si>
  <si>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</si>
  <si>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</si>
  <si>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</si>
  <si>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</si>
  <si>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</si>
  <si>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</si>
  <si>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</si>
  <si>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</si>
  <si>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</si>
  <si>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</si>
  <si>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</si>
  <si>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</si>
  <si>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</si>
  <si>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37.62</t>
  </si>
  <si>
    <t>▲ 5.50</t>
  </si>
  <si>
    <t>▲ 6.61</t>
  </si>
  <si>
    <t>一般会計</t>
  </si>
  <si>
    <t>奈義町上水道事業会計</t>
  </si>
  <si>
    <t>奈義町分譲地造成特別会計</t>
  </si>
  <si>
    <t>奈義町工業用水道事業会計</t>
  </si>
  <si>
    <t>津山圏域東部衛生施設組合清算特別会計</t>
  </si>
  <si>
    <t>奈義町下水道特別会計</t>
  </si>
  <si>
    <t>奈義町国民健康保険特別会計</t>
  </si>
  <si>
    <t>奈義町介護保険特別会計（保険事業勘定）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</si>
  <si>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</si>
  <si>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</si>
  <si>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</si>
  <si>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</si>
  <si>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</si>
  <si>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</si>
  <si>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</si>
  <si>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</si>
  <si>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</si>
  <si>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</si>
  <si>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</si>
  <si>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</si>
  <si>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</si>
  <si>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</si>
  <si>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</si>
  <si>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</si>
  <si>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</si>
  <si>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</si>
  <si>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</si>
  <si>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</si>
  <si>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4">
      <t>キョシュツ</t>
    </rPh>
    <rPh sb="14" eb="15">
      <t>キン</t>
    </rPh>
    <rPh sb="15" eb="17">
      <t>ジギョウ</t>
    </rPh>
    <phoneticPr fontId="2"/>
  </si>
  <si>
    <t>岡山県市町村総合事務組合脱退還付金特別会計</t>
  </si>
  <si>
    <t>岡山県市町村総合事務組合交通災害共済特別会計</t>
  </si>
  <si>
    <t>岡山県市町村税整理組合</t>
  </si>
  <si>
    <t>-</t>
    <phoneticPr fontId="2"/>
  </si>
  <si>
    <t>奈義町公共施設等整備基金</t>
  </si>
  <si>
    <t>奈義町情報通信基盤利活用整備基金</t>
  </si>
  <si>
    <t>奈義町公共用地取得基金</t>
  </si>
  <si>
    <t>奈義町特定防衛施設周辺整備調整交付金事業基金</t>
  </si>
  <si>
    <t>奈義町地域福祉基金</t>
    <rPh sb="0" eb="3">
      <t>ナギチョウ</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</si>
  <si>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</si>
  <si>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</si>
  <si>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</si>
  <si>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</si>
  <si>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</si>
  <si>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</si>
  <si>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</si>
  <si>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</si>
  <si>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</si>
  <si>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</si>
  <si>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将来負担比率は近年マイナスで推移しているものの、減価償却率が高めであることから、施設の長寿命化及び更新実施すれば将来負担の上昇が生じる。</t>
    <rPh sb="0" eb="2">
      <t>ショウライ</t>
    </rPh>
    <rPh sb="2" eb="4">
      <t>フタン</t>
    </rPh>
    <rPh sb="4" eb="6">
      <t>ヒリツ</t>
    </rPh>
    <rPh sb="7" eb="9">
      <t>キンネン</t>
    </rPh>
    <rPh sb="14" eb="16">
      <t>スイイ</t>
    </rPh>
    <rPh sb="24" eb="26">
      <t>ゲンカ</t>
    </rPh>
    <rPh sb="26" eb="28">
      <t>ショウキャク</t>
    </rPh>
    <rPh sb="28" eb="29">
      <t>リツ</t>
    </rPh>
    <rPh sb="30" eb="31">
      <t>タカ</t>
    </rPh>
    <rPh sb="40" eb="42">
      <t>シセツ</t>
    </rPh>
    <rPh sb="43" eb="47">
      <t>チョウジュミョウカ</t>
    </rPh>
    <rPh sb="47" eb="48">
      <t>オヨ</t>
    </rPh>
    <rPh sb="49" eb="51">
      <t>コウシン</t>
    </rPh>
    <rPh sb="51" eb="53">
      <t>ジッシ</t>
    </rPh>
    <rPh sb="56" eb="58">
      <t>ショウライ</t>
    </rPh>
    <rPh sb="58" eb="60">
      <t>フタン</t>
    </rPh>
    <rPh sb="61" eb="63">
      <t>ジョウショウ</t>
    </rPh>
    <rPh sb="64" eb="65">
      <t>ショウ</t>
    </rPh>
    <phoneticPr fontId="5"/>
  </si>
  <si>
    <t>実質公債費比率及び将来負担比率は共に類似団体よりも低く、健全な財政運営が図られていると言える。</t>
    <rPh sb="0" eb="2">
      <t>ジッシツ</t>
    </rPh>
    <rPh sb="2" eb="5">
      <t>コウサイヒ</t>
    </rPh>
    <rPh sb="5" eb="7">
      <t>ヒリツ</t>
    </rPh>
    <rPh sb="7" eb="8">
      <t>オヨ</t>
    </rPh>
    <rPh sb="9" eb="11">
      <t>ショウライ</t>
    </rPh>
    <rPh sb="11" eb="13">
      <t>フタン</t>
    </rPh>
    <rPh sb="13" eb="15">
      <t>ヒリツ</t>
    </rPh>
    <rPh sb="16" eb="17">
      <t>トモ</t>
    </rPh>
    <rPh sb="18" eb="20">
      <t>ルイジ</t>
    </rPh>
    <rPh sb="20" eb="22">
      <t>ダンタイ</t>
    </rPh>
    <rPh sb="25" eb="26">
      <t>ヒク</t>
    </rPh>
    <rPh sb="28" eb="30">
      <t>ケンゼン</t>
    </rPh>
    <rPh sb="31" eb="33">
      <t>ザイセイ</t>
    </rPh>
    <rPh sb="33" eb="35">
      <t>ウンエイ</t>
    </rPh>
    <rPh sb="36" eb="37">
      <t>ハカ</t>
    </rPh>
    <rPh sb="43" eb="44">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</si>
</sst>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C6DD9E8-B00C-4A85-A2C0-0CAC1B54A05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119882</c:v>
                </c:pt>
                <c:pt idx="2">
                  <c:v>116162</c:v>
                </c:pt>
                <c:pt idx="3">
                  <c:v>121449</c:v>
                </c:pt>
                <c:pt idx="4">
                  <c:v>145139</c:v>
                </c:pt>
              </c:numCache>
            </c:numRef>
          </c:val>
          <c:smooth val="0"/>
          <c:extLst>
            <c:ext xmlns:c16="http://schemas.microsoft.com/office/drawing/2014/chart" uri="{C3380CC4-5D6E-409C-BE32-E72D297353CC}">
              <c16:uniqueId val="{00000000-923C-419C-A7D4-1A8DA4C459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79544</c:v>
                </c:pt>
                <c:pt idx="1">
                  <c:v>72003</c:v>
                </c:pt>
                <c:pt idx="2">
                  <c:v>127862</c:v>
                </c:pt>
                <c:pt idx="3">
                  <c:v>106183</c:v>
                </c:pt>
                <c:pt idx="4">
                  <c:v>49284</c:v>
                </c:pt>
              </c:numCache>
            </c:numRef>
          </c:val>
          <c:smooth val="0"/>
          <c:extLst>
            <c:ext xmlns:c16="http://schemas.microsoft.com/office/drawing/2014/chart" uri="{C3380CC4-5D6E-409C-BE32-E72D297353CC}">
              <c16:uniqueId val="{00000001-923C-419C-A7D4-1A8DA4C459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15.71</c:v>
                </c:pt>
                <c:pt idx="1">
                  <c:v>27.17</c:v>
                </c:pt>
                <c:pt idx="2">
                  <c:v>15.68</c:v>
                </c:pt>
                <c:pt idx="3">
                  <c:v>25.31</c:v>
                </c:pt>
                <c:pt idx="4">
                  <c:v>18.46</c:v>
                </c:pt>
              </c:numCache>
            </c:numRef>
          </c:val>
          <c:extLst>
            <c:ext xmlns:c16="http://schemas.microsoft.com/office/drawing/2014/chart" uri="{C3380CC4-5D6E-409C-BE32-E72D297353CC}">
              <c16:uniqueId val="{00000000-45AD-4503-8C5F-AB66EFAC30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75.13</c:v>
                </c:pt>
                <c:pt idx="1">
                  <c:v>61.55</c:v>
                </c:pt>
                <c:pt idx="2">
                  <c:v>70.27</c:v>
                </c:pt>
                <c:pt idx="3">
                  <c:v>69.41</c:v>
                </c:pt>
                <c:pt idx="4">
                  <c:v>69.489999999999995</c:v>
                </c:pt>
              </c:numCache>
            </c:numRef>
          </c:val>
          <c:extLst>
            <c:ext xmlns:c16="http://schemas.microsoft.com/office/drawing/2014/chart" uri="{C3380CC4-5D6E-409C-BE32-E72D297353CC}">
              <c16:uniqueId val="{00000001-45AD-4503-8C5F-AB66EFAC30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-37.619999999999997</c:v>
                </c:pt>
                <c:pt idx="1">
                  <c:v>3.43</c:v>
                </c:pt>
                <c:pt idx="2">
                  <c:v>-5.5</c:v>
                </c:pt>
                <c:pt idx="3">
                  <c:v>10.75</c:v>
                </c:pt>
                <c:pt idx="4">
                  <c:v>-6.61</c:v>
                </c:pt>
              </c:numCache>
            </c:numRef>
          </c:val>
          <c:smooth val="0"/>
          <c:extLst>
            <c:ext xmlns:c16="http://schemas.microsoft.com/office/drawing/2014/chart" uri="{C3380CC4-5D6E-409C-BE32-E72D297353CC}">
              <c16:uniqueId val="{00000002-45AD-4503-8C5F-AB66EFAC30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5.09</c:v>
                </c:pt>
                <c:pt idx="2">
                  <c:v>#N/A</c:v>
                </c:pt>
                <c:pt idx="3">
                  <c:v>0.32</c:v>
                </c:pt>
                <c:pt idx="4">
                  <c:v>#N/A</c:v>
                </c:pt>
                <c:pt idx="5">
                  <c:v>0.32</c:v>
                </c:pt>
                <c:pt idx="6">
                  <c:v>#N/A</c:v>
                </c:pt>
                <c:pt idx="7">
                  <c:v>0.36</c:v>
                </c:pt>
                <c:pt idx="8">
                  <c:v>#N/A</c:v>
                </c:pt>
                <c:pt idx="9">
                  <c:v>0.28999999999999998</c:v>
                </c:pt>
              </c:numCache>
            </c:numRef>
          </c:val>
          <c:extLst>
            <c:ext xmlns:c16="http://schemas.microsoft.com/office/drawing/2014/chart" uri="{C3380CC4-5D6E-409C-BE32-E72D297353CC}">
              <c16:uniqueId val="{00000000-0943-47C3-89E8-D6329F8FA2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43-47C3-89E8-D6329F8FA2A1}"/>
            </c:ext>
          </c:extLst>
        </c:ser>
        <c:ser>
          <c:idx val="2"/>
          <c:order val="2"/>
          <c:tx>
            <c:strRef>
              <c:f>データシート!$A$29</c:f>
              <c:strCache>
                <c:ptCount val="1"/>
                <c:pt idx="0">
                  <c:v>奈義町介護保険特別会計（保険事業勘定）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0.39</c:v>
                </c:pt>
                <c:pt idx="2">
                  <c:v>#N/A</c:v>
                </c:pt>
                <c:pt idx="3">
                  <c:v>2.04</c:v>
                </c:pt>
                <c:pt idx="4">
                  <c:v>#N/A</c:v>
                </c:pt>
                <c:pt idx="5">
                  <c:v>1.65</c:v>
                </c:pt>
                <c:pt idx="6">
                  <c:v>#N/A</c:v>
                </c:pt>
                <c:pt idx="7">
                  <c:v>1.43</c:v>
                </c:pt>
                <c:pt idx="8">
                  <c:v>#N/A</c:v>
                </c:pt>
                <c:pt idx="9">
                  <c:v>0.76</c:v>
                </c:pt>
              </c:numCache>
            </c:numRef>
          </c:val>
          <c:extLst>
            <c:ext xmlns:c16="http://schemas.microsoft.com/office/drawing/2014/chart" uri="{C3380CC4-5D6E-409C-BE32-E72D297353CC}">
              <c16:uniqueId val="{00000002-0943-47C3-89E8-D6329F8FA2A1}"/>
            </c:ext>
          </c:extLst>
        </c:ser>
        <c:ser>
          <c:idx val="3"/>
          <c:order val="3"/>
          <c:tx>
            <c:strRef>
              <c:f>データシート!$A$30</c:f>
              <c:strCache>
                <c:ptCount val="1"/>
                <c:pt idx="0">
                  <c:v>奈義町国民健康保険特別会計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2.36</c:v>
                </c:pt>
                <c:pt idx="2">
                  <c:v>#N/A</c:v>
                </c:pt>
                <c:pt idx="3">
                  <c:v>3.25</c:v>
                </c:pt>
                <c:pt idx="4">
                  <c:v>#N/A</c:v>
                </c:pt>
                <c:pt idx="5">
                  <c:v>4.55</c:v>
                </c:pt>
                <c:pt idx="6">
                  <c:v>#N/A</c:v>
                </c:pt>
                <c:pt idx="7">
                  <c:v>2.34</c:v>
                </c:pt>
                <c:pt idx="8">
                  <c:v>#N/A</c:v>
                </c:pt>
                <c:pt idx="9">
                  <c:v>1.97</c:v>
                </c:pt>
              </c:numCache>
            </c:numRef>
          </c:val>
          <c:extLst>
            <c:ext xmlns:c16="http://schemas.microsoft.com/office/drawing/2014/chart" uri="{C3380CC4-5D6E-409C-BE32-E72D297353CC}">
              <c16:uniqueId val="{00000003-0943-47C3-89E8-D6329F8FA2A1}"/>
            </c:ext>
          </c:extLst>
        </c:ser>
        <c:ser>
          <c:idx val="4"/>
          <c:order val="4"/>
          <c:tx>
            <c:strRef>
              <c:f>データシート!$A$31</c:f>
              <c:strCache>
                <c:ptCount val="1"/>
                <c:pt idx="0">
                  <c:v>奈義町下水道特別会計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1.32</c:v>
                </c:pt>
                <c:pt idx="2">
                  <c:v>#N/A</c:v>
                </c:pt>
                <c:pt idx="3">
                  <c:v>0.98</c:v>
                </c:pt>
                <c:pt idx="4">
                  <c:v>#N/A</c:v>
                </c:pt>
                <c:pt idx="5">
                  <c:v>0.84</c:v>
                </c:pt>
                <c:pt idx="6">
                  <c:v>#N/A</c:v>
                </c:pt>
                <c:pt idx="7">
                  <c:v>0.49</c:v>
                </c:pt>
                <c:pt idx="8">
                  <c:v>#N/A</c:v>
                </c:pt>
                <c:pt idx="9">
                  <c:v>2.14</c:v>
                </c:pt>
              </c:numCache>
            </c:numRef>
          </c:val>
          <c:extLst>
            <c:ext xmlns:c16="http://schemas.microsoft.com/office/drawing/2014/chart" uri="{C3380CC4-5D6E-409C-BE32-E72D297353CC}">
              <c16:uniqueId val="{00000004-0943-47C3-89E8-D6329F8FA2A1}"/>
            </c:ext>
          </c:extLst>
        </c:ser>
        <c:ser>
          <c:idx val="5"/>
          <c:order val="5"/>
          <c:tx>
            <c:strRef>
              <c:f>データシート!$A$32</c:f>
              <c:strCache>
                <c:ptCount val="1"/>
                <c:pt idx="0">
                  <c:v>津山圏域東部衛生施設組合清算特別会計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10.86</c:v>
                </c:pt>
                <c:pt idx="4">
                  <c:v>#N/A</c:v>
                </c:pt>
                <c:pt idx="5">
                  <c:v>3.27</c:v>
                </c:pt>
                <c:pt idx="6">
                  <c:v>#N/A</c:v>
                </c:pt>
                <c:pt idx="7">
                  <c:v>3.78</c:v>
                </c:pt>
                <c:pt idx="8">
                  <c:v>#N/A</c:v>
                </c:pt>
                <c:pt idx="9">
                  <c:v>2.16</c:v>
                </c:pt>
              </c:numCache>
            </c:numRef>
          </c:val>
          <c:extLst>
            <c:ext xmlns:c16="http://schemas.microsoft.com/office/drawing/2014/chart" uri="{C3380CC4-5D6E-409C-BE32-E72D297353CC}">
              <c16:uniqueId val="{00000005-0943-47C3-89E8-D6329F8FA2A1}"/>
            </c:ext>
          </c:extLst>
        </c:ser>
        <c:ser>
          <c:idx val="6"/>
          <c:order val="6"/>
          <c:tx>
            <c:strRef>
              <c:f>データシート!$A$33</c:f>
              <c:strCache>
                <c:ptCount val="1"/>
                <c:pt idx="0">
                  <c:v>奈義町工業用水道事業会計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1.85</c:v>
                </c:pt>
                <c:pt idx="2">
                  <c:v>#N/A</c:v>
                </c:pt>
                <c:pt idx="3">
                  <c:v>1.97</c:v>
                </c:pt>
                <c:pt idx="4">
                  <c:v>#N/A</c:v>
                </c:pt>
                <c:pt idx="5">
                  <c:v>2.2000000000000002</c:v>
                </c:pt>
                <c:pt idx="6">
                  <c:v>#N/A</c:v>
                </c:pt>
                <c:pt idx="7">
                  <c:v>2.33</c:v>
                </c:pt>
                <c:pt idx="8">
                  <c:v>#N/A</c:v>
                </c:pt>
                <c:pt idx="9">
                  <c:v>2.5099999999999998</c:v>
                </c:pt>
              </c:numCache>
            </c:numRef>
          </c:val>
          <c:extLst>
            <c:ext xmlns:c16="http://schemas.microsoft.com/office/drawing/2014/chart" uri="{C3380CC4-5D6E-409C-BE32-E72D297353CC}">
              <c16:uniqueId val="{00000006-0943-47C3-89E8-D6329F8FA2A1}"/>
            </c:ext>
          </c:extLst>
        </c:ser>
        <c:ser>
          <c:idx val="7"/>
          <c:order val="7"/>
          <c:tx>
            <c:strRef>
              <c:f>データシート!$A$34</c:f>
              <c:strCache>
                <c:ptCount val="1"/>
                <c:pt idx="0">
                  <c:v>奈義町分譲地造成特別会計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3.35</c:v>
                </c:pt>
                <c:pt idx="2">
                  <c:v>#N/A</c:v>
                </c:pt>
                <c:pt idx="3">
                  <c:v>3.15</c:v>
                </c:pt>
                <c:pt idx="4">
                  <c:v>#N/A</c:v>
                </c:pt>
                <c:pt idx="5">
                  <c:v>3.46</c:v>
                </c:pt>
                <c:pt idx="6">
                  <c:v>#N/A</c:v>
                </c:pt>
                <c:pt idx="7">
                  <c:v>2.73</c:v>
                </c:pt>
                <c:pt idx="8">
                  <c:v>#N/A</c:v>
                </c:pt>
                <c:pt idx="9">
                  <c:v>2.77</c:v>
                </c:pt>
              </c:numCache>
            </c:numRef>
          </c:val>
          <c:extLst>
            <c:ext xmlns:c16="http://schemas.microsoft.com/office/drawing/2014/chart" uri="{C3380CC4-5D6E-409C-BE32-E72D297353CC}">
              <c16:uniqueId val="{00000007-0943-47C3-89E8-D6329F8FA2A1}"/>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11.93</c:v>
                </c:pt>
                <c:pt idx="2">
                  <c:v>#N/A</c:v>
                </c:pt>
                <c:pt idx="3">
                  <c:v>12.7</c:v>
                </c:pt>
                <c:pt idx="4">
                  <c:v>#N/A</c:v>
                </c:pt>
                <c:pt idx="5">
                  <c:v>13.99</c:v>
                </c:pt>
                <c:pt idx="6">
                  <c:v>#N/A</c:v>
                </c:pt>
                <c:pt idx="7">
                  <c:v>13.93</c:v>
                </c:pt>
                <c:pt idx="8">
                  <c:v>#N/A</c:v>
                </c:pt>
                <c:pt idx="9">
                  <c:v>14.02</c:v>
                </c:pt>
              </c:numCache>
            </c:numRef>
          </c:val>
          <c:extLst>
            <c:ext xmlns:c16="http://schemas.microsoft.com/office/drawing/2014/chart" uri="{C3380CC4-5D6E-409C-BE32-E72D297353CC}">
              <c16:uniqueId val="{00000008-0943-47C3-89E8-D6329F8FA2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15.7</c:v>
                </c:pt>
                <c:pt idx="2">
                  <c:v>#N/A</c:v>
                </c:pt>
                <c:pt idx="3">
                  <c:v>16.3</c:v>
                </c:pt>
                <c:pt idx="4">
                  <c:v>#N/A</c:v>
                </c:pt>
                <c:pt idx="5">
                  <c:v>12.41</c:v>
                </c:pt>
                <c:pt idx="6">
                  <c:v>#N/A</c:v>
                </c:pt>
                <c:pt idx="7">
                  <c:v>21.52</c:v>
                </c:pt>
                <c:pt idx="8">
                  <c:v>#N/A</c:v>
                </c:pt>
                <c:pt idx="9">
                  <c:v>16.29</c:v>
                </c:pt>
              </c:numCache>
            </c:numRef>
          </c:val>
          <c:extLst>
            <c:ext xmlns:c16="http://schemas.microsoft.com/office/drawing/2014/chart" uri="{C3380CC4-5D6E-409C-BE32-E72D297353CC}">
              <c16:uniqueId val="{00000009-0943-47C3-89E8-D6329F8FA2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314</c:v>
                </c:pt>
                <c:pt idx="5">
                  <c:v>332</c:v>
                </c:pt>
                <c:pt idx="8">
                  <c:v>347</c:v>
                </c:pt>
                <c:pt idx="11">
                  <c:v>375</c:v>
                </c:pt>
                <c:pt idx="14">
                  <c:v>380</c:v>
                </c:pt>
              </c:numCache>
            </c:numRef>
          </c:val>
          <c:extLst>
            <c:ext xmlns:c16="http://schemas.microsoft.com/office/drawing/2014/chart" uri="{C3380CC4-5D6E-409C-BE32-E72D297353CC}">
              <c16:uniqueId val="{00000000-DF98-4FA4-9261-B42AD3FA70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98-4FA4-9261-B42AD3FA70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F98-4FA4-9261-B42AD3FA70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23</c:v>
                </c:pt>
                <c:pt idx="6">
                  <c:v>24</c:v>
                </c:pt>
                <c:pt idx="9">
                  <c:v>28</c:v>
                </c:pt>
                <c:pt idx="12">
                  <c:v>41</c:v>
                </c:pt>
              </c:numCache>
            </c:numRef>
          </c:val>
          <c:extLst>
            <c:ext xmlns:c16="http://schemas.microsoft.com/office/drawing/2014/chart" uri="{C3380CC4-5D6E-409C-BE32-E72D297353CC}">
              <c16:uniqueId val="{00000003-DF98-4FA4-9261-B42AD3FA70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c:v>
                </c:pt>
                <c:pt idx="3">
                  <c:v>165</c:v>
                </c:pt>
                <c:pt idx="6">
                  <c:v>167</c:v>
                </c:pt>
                <c:pt idx="9">
                  <c:v>179</c:v>
                </c:pt>
                <c:pt idx="12">
                  <c:v>178</c:v>
                </c:pt>
              </c:numCache>
            </c:numRef>
          </c:val>
          <c:extLst>
            <c:ext xmlns:c16="http://schemas.microsoft.com/office/drawing/2014/chart" uri="{C3380CC4-5D6E-409C-BE32-E72D297353CC}">
              <c16:uniqueId val="{00000004-DF98-4FA4-9261-B42AD3FA70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98-4FA4-9261-B42AD3FA70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98-4FA4-9261-B42AD3FA70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c:v>
                </c:pt>
                <c:pt idx="3">
                  <c:v>257</c:v>
                </c:pt>
                <c:pt idx="6">
                  <c:v>270</c:v>
                </c:pt>
                <c:pt idx="9">
                  <c:v>320</c:v>
                </c:pt>
                <c:pt idx="12">
                  <c:v>328</c:v>
                </c:pt>
              </c:numCache>
            </c:numRef>
          </c:val>
          <c:extLst>
            <c:ext xmlns:c16="http://schemas.microsoft.com/office/drawing/2014/chart" uri="{C3380CC4-5D6E-409C-BE32-E72D297353CC}">
              <c16:uniqueId val="{00000007-DF98-4FA4-9261-B42AD3FA70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83</c:v>
                </c:pt>
                <c:pt idx="2">
                  <c:v>#N/A</c:v>
                </c:pt>
                <c:pt idx="3">
                  <c:v>#N/A</c:v>
                </c:pt>
                <c:pt idx="4">
                  <c:v>114</c:v>
                </c:pt>
                <c:pt idx="5">
                  <c:v>#N/A</c:v>
                </c:pt>
                <c:pt idx="6">
                  <c:v>#N/A</c:v>
                </c:pt>
                <c:pt idx="7">
                  <c:v>114</c:v>
                </c:pt>
                <c:pt idx="8">
                  <c:v>#N/A</c:v>
                </c:pt>
                <c:pt idx="9">
                  <c:v>#N/A</c:v>
                </c:pt>
                <c:pt idx="10">
                  <c:v>152</c:v>
                </c:pt>
                <c:pt idx="11">
                  <c:v>#N/A</c:v>
                </c:pt>
                <c:pt idx="12">
                  <c:v>#N/A</c:v>
                </c:pt>
                <c:pt idx="13">
                  <c:v>167</c:v>
                </c:pt>
                <c:pt idx="14">
                  <c:v>#N/A</c:v>
                </c:pt>
              </c:numCache>
            </c:numRef>
          </c:val>
          <c:smooth val="0"/>
          <c:extLst>
            <c:ext xmlns:c16="http://schemas.microsoft.com/office/drawing/2014/chart" uri="{C3380CC4-5D6E-409C-BE32-E72D297353CC}">
              <c16:uniqueId val="{00000008-DF98-4FA4-9261-B42AD3FA70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4094</c:v>
                </c:pt>
                <c:pt idx="5">
                  <c:v>4090</c:v>
                </c:pt>
                <c:pt idx="8">
                  <c:v>4024</c:v>
                </c:pt>
                <c:pt idx="11">
                  <c:v>4129</c:v>
                </c:pt>
                <c:pt idx="14">
                  <c:v>4095</c:v>
                </c:pt>
              </c:numCache>
            </c:numRef>
          </c:val>
          <c:extLst>
            <c:ext xmlns:c16="http://schemas.microsoft.com/office/drawing/2014/chart" uri="{C3380CC4-5D6E-409C-BE32-E72D297353CC}">
              <c16:uniqueId val="{00000000-DF92-4A19-A3AA-584A3E61E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F92-4A19-A3AA-584A3E61E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3812</c:v>
                </c:pt>
                <c:pt idx="5">
                  <c:v>4000</c:v>
                </c:pt>
                <c:pt idx="8">
                  <c:v>4202</c:v>
                </c:pt>
                <c:pt idx="11">
                  <c:v>4368</c:v>
                </c:pt>
                <c:pt idx="14">
                  <c:v>5170</c:v>
                </c:pt>
              </c:numCache>
            </c:numRef>
          </c:val>
          <c:extLst>
            <c:ext xmlns:c16="http://schemas.microsoft.com/office/drawing/2014/chart" uri="{C3380CC4-5D6E-409C-BE32-E72D297353CC}">
              <c16:uniqueId val="{00000002-DF92-4A19-A3AA-584A3E61E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92-4A19-A3AA-584A3E61E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92-4A19-A3AA-584A3E61E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92-4A19-A3AA-584A3E61E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659</c:v>
                </c:pt>
                <c:pt idx="3">
                  <c:v>661</c:v>
                </c:pt>
                <c:pt idx="6">
                  <c:v>680</c:v>
                </c:pt>
                <c:pt idx="9">
                  <c:v>674</c:v>
                </c:pt>
                <c:pt idx="12">
                  <c:v>528</c:v>
                </c:pt>
              </c:numCache>
            </c:numRef>
          </c:val>
          <c:extLst>
            <c:ext xmlns:c16="http://schemas.microsoft.com/office/drawing/2014/chart" uri="{C3380CC4-5D6E-409C-BE32-E72D297353CC}">
              <c16:uniqueId val="{00000006-DF92-4A19-A3AA-584A3E61E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448</c:v>
                </c:pt>
                <c:pt idx="3">
                  <c:v>452</c:v>
                </c:pt>
                <c:pt idx="6">
                  <c:v>431</c:v>
                </c:pt>
                <c:pt idx="9">
                  <c:v>413</c:v>
                </c:pt>
                <c:pt idx="12">
                  <c:v>379</c:v>
                </c:pt>
              </c:numCache>
            </c:numRef>
          </c:val>
          <c:extLst>
            <c:ext xmlns:c16="http://schemas.microsoft.com/office/drawing/2014/chart" uri="{C3380CC4-5D6E-409C-BE32-E72D297353CC}">
              <c16:uniqueId val="{00000007-DF92-4A19-A3AA-584A3E61E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2322</c:v>
                </c:pt>
                <c:pt idx="3">
                  <c:v>2368</c:v>
                </c:pt>
                <c:pt idx="6">
                  <c:v>2382</c:v>
                </c:pt>
                <c:pt idx="9">
                  <c:v>2441</c:v>
                </c:pt>
                <c:pt idx="12">
                  <c:v>2307</c:v>
                </c:pt>
              </c:numCache>
            </c:numRef>
          </c:val>
          <c:extLst>
            <c:ext xmlns:c16="http://schemas.microsoft.com/office/drawing/2014/chart" uri="{C3380CC4-5D6E-409C-BE32-E72D297353CC}">
              <c16:uniqueId val="{00000008-DF92-4A19-A3AA-584A3E61E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68</c:v>
                </c:pt>
                <c:pt idx="3">
                  <c:v>59</c:v>
                </c:pt>
                <c:pt idx="6">
                  <c:v>50</c:v>
                </c:pt>
                <c:pt idx="9">
                  <c:v>41</c:v>
                </c:pt>
                <c:pt idx="12">
                  <c:v>32</c:v>
                </c:pt>
              </c:numCache>
            </c:numRef>
          </c:val>
          <c:extLst>
            <c:ext xmlns:c16="http://schemas.microsoft.com/office/drawing/2014/chart" uri="{C3380CC4-5D6E-409C-BE32-E72D297353CC}">
              <c16:uniqueId val="{00000009-DF92-4A19-A3AA-584A3E61E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3516</c:v>
                </c:pt>
                <c:pt idx="3">
                  <c:v>3447</c:v>
                </c:pt>
                <c:pt idx="6">
                  <c:v>3551</c:v>
                </c:pt>
                <c:pt idx="9">
                  <c:v>3780</c:v>
                </c:pt>
                <c:pt idx="12">
                  <c:v>3678</c:v>
                </c:pt>
              </c:numCache>
            </c:numRef>
          </c:val>
          <c:extLst>
            <c:ext xmlns:c16="http://schemas.microsoft.com/office/drawing/2014/chart" uri="{C3380CC4-5D6E-409C-BE32-E72D297353CC}">
              <c16:uniqueId val="{0000000A-DF92-4A19-A3AA-584A3E61E6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92-4A19-A3AA-584A3E61E6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1708</c:v>
                </c:pt>
                <c:pt idx="1">
                  <c:v>1727</c:v>
                </c:pt>
                <c:pt idx="2">
                  <c:v>1732</c:v>
                </c:pt>
              </c:numCache>
            </c:numRef>
          </c:val>
          <c:extLst>
            <c:ext xmlns:c16="http://schemas.microsoft.com/office/drawing/2014/chart" uri="{C3380CC4-5D6E-409C-BE32-E72D297353CC}">
              <c16:uniqueId val="{00000000-33D5-4E97-8DB1-CC4D4A75C7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329</c:v>
                </c:pt>
                <c:pt idx="1">
                  <c:v>339</c:v>
                </c:pt>
                <c:pt idx="2">
                  <c:v>423</c:v>
                </c:pt>
              </c:numCache>
            </c:numRef>
          </c:val>
          <c:extLst>
            <c:ext xmlns:c16="http://schemas.microsoft.com/office/drawing/2014/chart" uri="{C3380CC4-5D6E-409C-BE32-E72D297353CC}">
              <c16:uniqueId val="{00000001-33D5-4E97-8DB1-CC4D4A75C7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2200</c:v>
                </c:pt>
                <c:pt idx="1">
                  <c:v>2337</c:v>
                </c:pt>
                <c:pt idx="2">
                  <c:v>3020</c:v>
                </c:pt>
              </c:numCache>
            </c:numRef>
          </c:val>
          <c:extLst>
            <c:ext xmlns:c16="http://schemas.microsoft.com/office/drawing/2014/chart" uri="{C3380CC4-5D6E-409C-BE32-E72D297353CC}">
              <c16:uniqueId val="{00000002-33D5-4E97-8DB1-CC4D4A75C7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{6097C1EE-091C-4FF2-B46B-73F1B1DC7A7F}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16-4A0A-812A-9F6A841F10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{62C38677-9B53-4EAB-A7E9-651C37CB5CF1}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16-4A0A-812A-9F6A841F10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{E4296C9A-5CB9-49E5-992A-7E6006604591}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16-4A0A-812A-9F6A841F10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{4BF48A43-2456-422C-A478-12C62A98658A}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16-4A0A-812A-9F6A841F10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{60F7771A-9D0E-4AD6-ABD2-4E5B7C184AF6}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16-4A0A-812A-9F6A841F10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{F48E8232-6CD8-4457-9A25-B026CEEA13CE}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16-4A0A-812A-9F6A841F10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{43CF5C15-AF85-4A04-BDFA-DC8734E29CE5}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16-4A0A-812A-9F6A841F10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{AB978293-DE01-4466-BB90-FDCA883925AD}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16-4A0A-812A-9F6A841F10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{94952754-2042-4A8B-847E-244BF54F0BB1}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16-4A0A-812A-9F6A841F10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68.8</c:v>
                </c:pt>
                <c:pt idx="16">
                  <c:v>69</c:v>
                </c:pt>
                <c:pt idx="24">
                  <c:v>70.7</c:v>
                </c:pt>
                <c:pt idx="32">
                  <c:v>72.3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16-4A0A-812A-9F6A841F10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{619C2B87-6DDF-4027-AA5C-976E08C34A51}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16-4A0A-812A-9F6A841F10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{28BC4151-6BD7-4EDD-B605-F46AF1D5D4F6}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16-4A0A-812A-9F6A841F10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{669AFCEE-3E76-4365-9ADB-E59E65CCC9E1}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16-4A0A-812A-9F6A841F10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{169F0BC5-80E5-4DE5-89D0-04FEC0833289}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16-4A0A-812A-9F6A841F10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{A6A47BF0-0C63-4CCB-BBAC-73080584D4D8}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16-4A0A-812A-9F6A841F10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{E5ED945D-02CD-441A-9F9D-36732E23AB11}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16-4A0A-812A-9F6A841F10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{A698CC6E-E753-4ADE-BA93-149841842855}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16-4A0A-812A-9F6A841F10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{FA92158A-8B71-444D-9117-78EFF2561A4D}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16-4A0A-812A-9F6A841F10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{F29F58DF-6009-4573-9858-1A959A486A42}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16-4A0A-812A-9F6A841F10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6816-4A0A-812A-9F6A841F109D}"/>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{0C4894BD-08EF-4727-9B70-2A8227184F22}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ED-4B52-B5A2-B59136503E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{21E29D4F-D0E8-4463-AB33-0F8A2832DD31}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ED-4B52-B5A2-B59136503E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{BD81AF32-EB55-45A9-92B1-E1E48588B3D9}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ED-4B52-B5A2-B59136503E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{57046582-D412-4D2E-BAAE-22724B3CD78A}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ED-4B52-B5A2-B59136503E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{8EAAC246-DB07-4170-B57D-E10B2DEDB301}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ED-4B52-B5A2-B59136503E1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{280F0D4E-B645-42CE-9EB2-F103271A60ED}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ED-4B52-B5A2-B59136503E1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{F84E4071-4580-4C4E-9881-4420E61D8272}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ED-4B52-B5A2-B59136503E1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{054F2CC2-B34A-47C4-9957-D4C5F7C57AEC}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ED-4B52-B5A2-B59136503E1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{C28F8C57-DF18-4F95-8049-6B8C9AA12F7D}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ED-4B52-B5A2-B59136503E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4.0999999999999996</c:v>
                </c:pt>
                <c:pt idx="16">
                  <c:v>4.8</c:v>
                </c:pt>
                <c:pt idx="24">
                  <c:v>5.9</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ED-4B52-B5A2-B59136503E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{C1AA644A-F3EF-4BD1-BBF2-24B0420D58F2}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ED-4B52-B5A2-B59136503E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{62E30B19-5D7B-44F7-BCC0-77834B7F3361}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ED-4B52-B5A2-B59136503E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{110ED488-8C95-41FD-9816-6B2AA45F8189}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ED-4B52-B5A2-B59136503E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{5BA9E3BA-28C1-4E15-AE7F-260F721FF764}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ED-4B52-B5A2-B59136503E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{C65BB03B-13D6-489F-A2A9-5374CBA63CCD}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ED-4B52-B5A2-B59136503E1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{14F38E53-5DD1-4F5D-8F75-718BFE423B54}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ED-4B52-B5A2-B59136503E1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{9781E2A8-570A-4983-99B7-5CC6A18A4550}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ED-4B52-B5A2-B59136503E1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{A7E102E9-D0AE-4BF4-872B-97E30DDCF3A8}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ED-4B52-B5A2-B59136503E1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{22648FD6-BAEF-411B-A22F-A26542D03446}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ED-4B52-B5A2-B59136503E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8.6</c:v>
                </c:pt>
                <c:pt idx="16">
                  <c:v>8.5</c:v>
                </c:pt>
                <c:pt idx="24">
                  <c:v>8.6</c:v>
                </c:pt>
                <c:pt idx="32">
                  <c:v>8.8000000000000007</c:v>
                </c:pt>
              </c:numCache>
            </c:numRef>
          </c:xVal>
          <c:yVal>
            <c:numRef>
              <c:f>公会計指標分析・財政指標組合せ分析表!$BP$77:$DC$77</c:f>
              <c:numCache>
                <c:formatCode>#,##0.0;"▲ "#,##0.0</c:formatCode>
                <c:ptCount val="40"/>
                <c:pt idx="0">
                  <c:v>0</c:v>
                </c:pt>
                <c:pt idx="8">
                  <c:v>25.4</c:v>
                </c:pt>
                <c:pt idx="16">
                  <c:v>23.4</c:v>
                </c:pt>
                <c:pt idx="24">
                  <c:v>7.7</c:v>
                </c:pt>
                <c:pt idx="32">
                  <c:v>3.2</c:v>
                </c:pt>
              </c:numCache>
            </c:numRef>
          </c:yVal>
          <c:smooth val="0"/>
          <c:extLst>
            <c:ext xmlns:c16="http://schemas.microsoft.com/office/drawing/2014/chart" uri="{C3380CC4-5D6E-409C-BE32-E72D297353CC}">
              <c16:uniqueId val="{00000013-E1ED-4B52-B5A2-B59136503E14}"/>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一般会計の元利償還金については、償還満了と起債抑制により、Ｈ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年度まで減少傾向にあったが、Ｈ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年度から活用している過疎対策事業債の元金償還が始まったため、Ｈ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年度からは増加に転じている。Ｈ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百万円に達し、今後も増加する見込みである。公営企業債は下水道事業債の償還増が確定しており、組合等の償還金は広域ごみ処理場の建設債</a:t>
          </a:r>
          <a:r>
            <a:rPr kumimoji="1" lang="ja-JP" altLang="en-US" sz="1100">
              <a:solidFill>
                <a:schemeClr val="dk1"/>
              </a:solidFill>
              <a:effectLst/>
              <a:latin typeface="+mn-lt"/>
              <a:ea typeface="+mn-ea"/>
              <a:cs typeface="+mn-cs"/>
            </a:rPr>
            <a:t>や消防署の更新</a:t>
          </a:r>
          <a:r>
            <a:rPr kumimoji="1" lang="ja-JP" altLang="ja-JP" sz="1100">
              <a:solidFill>
                <a:schemeClr val="dk1"/>
              </a:solidFill>
              <a:effectLst/>
              <a:latin typeface="+mn-lt"/>
              <a:ea typeface="+mn-ea"/>
              <a:cs typeface="+mn-cs"/>
            </a:rPr>
            <a:t>等により増加が今後見込まれる。ただ算入公債費については過疎対策事業債の活用により、今後も一定水準確保できる見込みである。計画的な償還と借入を、将来負担を見据えて行っていく必要がある。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将来負担比率については、前年度と同様に</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を維持することができている。</a:t>
          </a:r>
          <a:endParaRPr lang="ja-JP" altLang="ja-JP" sz="1400">
            <a:effectLst/>
          </a:endParaRPr>
        </a:p>
        <a:p>
          <a:r>
            <a:rPr kumimoji="1" lang="ja-JP" altLang="ja-JP" sz="1100">
              <a:solidFill>
                <a:schemeClr val="dk1"/>
              </a:solidFill>
              <a:effectLst/>
              <a:latin typeface="+mn-lt"/>
              <a:ea typeface="+mn-ea"/>
              <a:cs typeface="+mn-cs"/>
            </a:rPr>
            <a:t>　充当可能基金の増加が主な要因と考えられる。また、債務負担行為は養護老人ホームの建設費補助が満了したため、減少傾向にある。</a:t>
          </a:r>
          <a:endParaRPr lang="ja-JP" altLang="ja-JP" sz="1400">
            <a:effectLst/>
          </a:endParaRPr>
        </a:p>
        <a:p>
          <a:r>
            <a:rPr kumimoji="1" lang="ja-JP" altLang="ja-JP" sz="1100">
              <a:solidFill>
                <a:schemeClr val="dk1"/>
              </a:solidFill>
              <a:effectLst/>
              <a:latin typeface="+mn-lt"/>
              <a:ea typeface="+mn-ea"/>
              <a:cs typeface="+mn-cs"/>
            </a:rPr>
            <a:t>　地方債の現在高</a:t>
          </a:r>
          <a:r>
            <a:rPr kumimoji="1" lang="ja-JP" altLang="en-US" sz="1100">
              <a:solidFill>
                <a:schemeClr val="dk1"/>
              </a:solidFill>
              <a:effectLst/>
              <a:latin typeface="+mn-lt"/>
              <a:ea typeface="+mn-ea"/>
              <a:cs typeface="+mn-cs"/>
            </a:rPr>
            <a:t>はほぼ横ばいであるが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中学校及びこども園の建設事業により大幅に増加する見込みであるが、</a:t>
          </a:r>
          <a:r>
            <a:rPr kumimoji="1" lang="ja-JP" altLang="ja-JP" sz="1100">
              <a:solidFill>
                <a:schemeClr val="dk1"/>
              </a:solidFill>
              <a:effectLst/>
              <a:latin typeface="+mn-lt"/>
              <a:ea typeface="+mn-ea"/>
              <a:cs typeface="+mn-cs"/>
            </a:rPr>
            <a:t>適切な補助金や起債の活用を行うことにより、良好な数値が維持できる見込である。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全体として取崩額よりも積立額が上回ったことで増加している。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減債基金や特定目的基金については、必要な積み増しを続けていくとともに、基金の目的に応じた繰入を合わせて行っていく。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奈義町公共施設等整備基金は、こども園や中学校の建設事業、庁舎等の有利な起債が見込めない施設の大規模改修に備えて造成している。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奈義町公共用地取得基金は、現在公共施設が所在する土地の借地部分を取得するために造成している。</a:t>
          </a:r>
          <a:endParaRPr lang="ja-JP" altLang="ja-JP">
            <a:effectLst/>
          </a:endParaRPr>
        </a:p>
        <a:p>
          <a:r>
            <a:rPr kumimoji="1" lang="ja-JP" altLang="ja-JP" sz="1100">
              <a:solidFill>
                <a:schemeClr val="dk1"/>
              </a:solidFill>
              <a:effectLst/>
              <a:latin typeface="+mn-lt"/>
              <a:ea typeface="+mn-ea"/>
              <a:cs typeface="+mn-cs"/>
            </a:rPr>
            <a:t>　情報通信基盤利活用整備基金は、町内全域に布設した光ファイバー網の更新に備えて造成している。</a:t>
          </a:r>
          <a:endParaRPr lang="ja-JP" altLang="ja-JP" sz="1400">
            <a:effectLst/>
          </a:endParaRPr>
        </a:p>
        <a:p>
          <a:r>
            <a:rPr kumimoji="1" lang="ja-JP" altLang="ja-JP" sz="1100">
              <a:solidFill>
                <a:schemeClr val="dk1"/>
              </a:solidFill>
              <a:effectLst/>
              <a:latin typeface="+mn-lt"/>
              <a:ea typeface="+mn-ea"/>
              <a:cs typeface="+mn-cs"/>
            </a:rPr>
            <a:t>　奈義町地域福祉基金は運用益を社会福祉費に充当するために造成している。</a:t>
          </a:r>
          <a:endParaRPr lang="ja-JP" altLang="ja-JP" sz="1400">
            <a:effectLst/>
          </a:endParaRPr>
        </a:p>
        <a:p>
          <a:r>
            <a:rPr kumimoji="1" lang="ja-JP" altLang="ja-JP" sz="1100">
              <a:solidFill>
                <a:schemeClr val="dk1"/>
              </a:solidFill>
              <a:effectLst/>
              <a:latin typeface="+mn-lt"/>
              <a:ea typeface="+mn-ea"/>
              <a:cs typeface="+mn-cs"/>
            </a:rPr>
            <a:t>　奈義町特定防衛施設周辺整備調整交付金事業基金は、奈義町特定防衛施設周辺整備調整交付金を原資に、こども園の建設に充当するために造成している。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各基金とも</a:t>
          </a:r>
          <a:r>
            <a:rPr kumimoji="1" lang="ja-JP" altLang="en-US" sz="1100">
              <a:solidFill>
                <a:schemeClr val="dk1"/>
              </a:solidFill>
              <a:effectLst/>
              <a:latin typeface="+mn-lt"/>
              <a:ea typeface="+mn-ea"/>
              <a:cs typeface="+mn-cs"/>
            </a:rPr>
            <a:t>取崩し額よりも積立額が上回ったため</a:t>
          </a:r>
          <a:r>
            <a:rPr kumimoji="1" lang="ja-JP" altLang="ja-JP" sz="1100">
              <a:solidFill>
                <a:schemeClr val="dk1"/>
              </a:solidFill>
              <a:effectLst/>
              <a:latin typeface="+mn-lt"/>
              <a:ea typeface="+mn-ea"/>
              <a:cs typeface="+mn-cs"/>
            </a:rPr>
            <a:t>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基金の使途に沿った事業を実施するまでは、引き続き</a:t>
          </a:r>
          <a:r>
            <a:rPr kumimoji="1" lang="ja-JP" altLang="en-US" sz="1100">
              <a:solidFill>
                <a:schemeClr val="dk1"/>
              </a:solidFill>
              <a:effectLst/>
              <a:latin typeface="+mn-lt"/>
              <a:ea typeface="+mn-ea"/>
              <a:cs typeface="+mn-cs"/>
            </a:rPr>
            <a:t>繰越金の一部や</a:t>
          </a:r>
          <a:r>
            <a:rPr kumimoji="1" lang="ja-JP" altLang="ja-JP" sz="1100">
              <a:solidFill>
                <a:schemeClr val="dk1"/>
              </a:solidFill>
              <a:effectLst/>
              <a:latin typeface="+mn-lt"/>
              <a:ea typeface="+mn-ea"/>
              <a:cs typeface="+mn-cs"/>
            </a:rPr>
            <a:t>運用益等を積み立てていく。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運用益を積立たことにより増加している。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現在の残高を維持し、今後予定されている大型ハード事業に備える。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前年度借入額の約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割を積み立てる運用を行っているため、増加している。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現在の運用を継続し、後年度への負担軽減を図る。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660C40-EF06-4A8A-9A8C-3E5B2CB86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FC9132-806C-42B2-B06F-B71741CA6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B490621-6260-4AE4-827D-61DD53A44AB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BFD9B4A-EE92-4861-B745-997AFB5275B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DC85E6D-956B-48D8-B2F7-DEE2D942AF4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16472FD-6F4C-4841-BC1D-466DB0B64A1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9E7085E-3519-4ABB-B344-EF8FF56B949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09BD4F2-DA36-4257-9059-AB394F2ABE6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9E23FF2-DAA2-43F4-966F-D0C3D8D447C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814F904-0683-4CD7-8417-A097C56AF2F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732242B5-859C-421F-8E27-D57A5ADE323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9BE51B7-F1C2-41ED-BDFB-8CC8ADF8916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6DC3A063-E9A1-4DFE-8C46-97C1DFD49C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5A0125E6-439A-4850-B57B-173C2003AE3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346B3018-9FC0-430E-AB3C-4B34803D282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8A7B0FE-4A24-4EB5-ACA5-B5C2229D8D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6B6B7AF8-D63B-4C52-95E3-359C1BA37C0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B7EC7F5-71BC-4F8A-806A-81BC73F5F58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A177E843-6A1D-4A09-B0B7-CC653C68AA1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A5F7536-8068-4A41-A6EA-693D8E141EC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E753AF8C-2774-411E-A648-9595147CB97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78CA5E28-5B50-4261-8422-B42D59C08BD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3F6AD8C-2A6B-4782-BDB2-4EDE28CED3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B09D184-1AE0-468F-89D8-520FED1792C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99D44FD-AFA4-438A-9043-729CE637FD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5925C03-A293-4121-94E3-923B423ADBE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DE68FC4-FB17-44CE-BD40-EA8FF933A8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799E080-B43C-4A0D-BBA2-B937F29B3B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304B7EF-8CF3-49F3-B227-6A7A2B0358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57858A0D-79F1-427C-A7EE-3AE2BD16C9D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3BCF079-FAD8-4425-9AFA-5303FB3A39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FBC8F39-B11E-46BC-9091-F5CC35D059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C243ADD-CB2D-4D57-960F-D83A0356747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2A119716-83CC-480F-8DCB-EC82999AED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192D5FF-0B26-420B-A883-2C93E5E3673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0E27616-3421-4E3B-9019-7EAF21B39E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79C5CB7-EA47-46D8-9F72-2D78C3AF30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A63BD45-896B-4020-BE40-BE9F0D737D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AA164AAE-913F-4BBF-A7CC-456C24316E6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3CEB33D0-5B12-483B-B5C5-DFF5AC485D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620688D4-1F48-486B-9434-49846964178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E14C374-5B15-4A1A-9530-0B9F9148268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EBB75A00-E1FF-4C27-9F63-B954A05B42B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54D69923-EA76-46DB-ABF3-38BB026272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FC44C7A8-1793-4A7E-85D0-65CD672BFAD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54711E17-B366-4751-A072-2611BF74518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2B4AB48-AC08-40D0-A81A-46CA52D8F9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D9525688-364B-4ABB-8279-D9044A64B9C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3570E5E-1CAF-48C7-8CDB-EBCC9174B78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00E8B7F-E556-4E58-8B03-ED08BB6ED87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3AF69E72-CCD0-4037-A70A-A0B4A8B85AF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7259D340-53BD-45FC-901C-DB25FA9D2A4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373B152-9538-451C-BEA2-BCAD541141E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A96778A7-E20B-480F-BD26-442ABE17B87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ED8BD94A-5334-4A66-9DCE-ABBFABE9B6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381AADF6-3925-496B-BE62-C83D51E0252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法定耐用年数を超えて長期間使用する施設や、長寿命化対策が未実施の施設があることから、平均よりも減価償却率が高くなっている。</a:t>
          </a:r>
          <a:endParaRPr lang="ja-JP" altLang="ja-JP">
            <a:effectLst/>
          </a:endParaRPr>
        </a:p>
        <a:p>
          <a:r>
            <a:rPr lang="ja-JP" altLang="ja-JP" sz="1100">
              <a:solidFill>
                <a:schemeClr val="dk1"/>
              </a:solidFill>
              <a:effectLst/>
              <a:latin typeface="+mn-lt"/>
              <a:ea typeface="+mn-ea"/>
              <a:cs typeface="+mn-cs"/>
            </a:rPr>
            <a:t>減価償却率は今後も上昇を続ける見込みである。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BF6075ED-BAD9-4B70-92F3-A715451BCA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2B451F6C-B82B-4B65-B191-E4BA51E69B8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958C2B1F-5221-48AC-A886-29E08CBF8C9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3EFD5FF6-4D7F-423B-9927-5D9474A236A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D7205208-228C-41FE-B1D9-CB9693898D2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6628104A-AAE3-4603-8953-45CD92DBB08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8D113A08-4E43-4D5B-84F2-F9211D77E7C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60542859-09B3-40DD-A500-BAAB15C41A1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200A2DBA-10D9-49D3-A5A7-5B48EBF8218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5B700946-F643-4D53-A236-0CEB02812BF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A88100B2-7346-43AF-8C75-9908DD5730B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FB35FE81-AF18-4F7B-8B9C-6E43F68689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1E837CE3-3DAB-446F-840F-00DA17EDEF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A4B35F10-DF64-4CFD-8114-1984E359C1B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ADBD1AE-7BA7-4BD1-988E-8C424351093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ACF8BCE2-6E50-4A87-8218-F007493094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AB356691-2E88-4AFA-AA46-4C581CC7657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E838E369-4781-4A04-907C-8A814D9118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6" name="直線コネクタ 75">
          <a:extLst>
            <a:ext uri="{FF2B5EF4-FFF2-40B4-BE49-F238E27FC236}">
              <a16:creationId xmlns:a16="http://schemas.microsoft.com/office/drawing/2014/main" id="{B2E24ED4-A117-4D53-8936-F12B8CF9E099}"/>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7" name="有形固定資産減価償却率最小値テキスト">
          <a:extLst>
            <a:ext uri="{FF2B5EF4-FFF2-40B4-BE49-F238E27FC236}">
              <a16:creationId xmlns:a16="http://schemas.microsoft.com/office/drawing/2014/main" id="{890DB5AC-210E-470E-AAC8-2B3FAA021FF9}"/>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8" name="直線コネクタ 77">
          <a:extLst>
            <a:ext uri="{FF2B5EF4-FFF2-40B4-BE49-F238E27FC236}">
              <a16:creationId xmlns:a16="http://schemas.microsoft.com/office/drawing/2014/main" id="{14370515-96E8-4CD8-BC5D-F4A74226525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9" name="有形固定資産減価償却率最大値テキスト">
          <a:extLst>
            <a:ext uri="{FF2B5EF4-FFF2-40B4-BE49-F238E27FC236}">
              <a16:creationId xmlns:a16="http://schemas.microsoft.com/office/drawing/2014/main" id="{BCD23B59-301D-486E-8B08-C5E66439A9B6}"/>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0" name="直線コネクタ 79">
          <a:extLst>
            <a:ext uri="{FF2B5EF4-FFF2-40B4-BE49-F238E27FC236}">
              <a16:creationId xmlns:a16="http://schemas.microsoft.com/office/drawing/2014/main" id="{E2738385-F2BF-4A33-B44C-3AEB19FFB77C}"/>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1" name="有形固定資産減価償却率平均値テキスト">
          <a:extLst>
            <a:ext uri="{FF2B5EF4-FFF2-40B4-BE49-F238E27FC236}">
              <a16:creationId xmlns:a16="http://schemas.microsoft.com/office/drawing/2014/main" id="{50472846-C5C6-4BA4-AEA0-B7A9FAA8BB18}"/>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2" name="フローチャート: 判断 81">
          <a:extLst>
            <a:ext uri="{FF2B5EF4-FFF2-40B4-BE49-F238E27FC236}">
              <a16:creationId xmlns:a16="http://schemas.microsoft.com/office/drawing/2014/main" id="{B5A68593-68BB-4340-AD38-6270ABEE4EC9}"/>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3" name="フローチャート: 判断 82">
          <a:extLst>
            <a:ext uri="{FF2B5EF4-FFF2-40B4-BE49-F238E27FC236}">
              <a16:creationId xmlns:a16="http://schemas.microsoft.com/office/drawing/2014/main" id="{6B212E1A-9E3D-446A-9EB0-3BB9A718F045}"/>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4" name="フローチャート: 判断 83">
          <a:extLst>
            <a:ext uri="{FF2B5EF4-FFF2-40B4-BE49-F238E27FC236}">
              <a16:creationId xmlns:a16="http://schemas.microsoft.com/office/drawing/2014/main" id="{4A5D2490-E9E8-46C0-914D-CB7B43616D0E}"/>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フローチャート: 判断 84">
          <a:extLst>
            <a:ext uri="{FF2B5EF4-FFF2-40B4-BE49-F238E27FC236}">
              <a16:creationId xmlns:a16="http://schemas.microsoft.com/office/drawing/2014/main" id="{57EF547F-2CBA-46E8-B23C-4BED8CDD9D61}"/>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110399</xdr:rowOff>
    </xdr:from>
    <xdr:to>
      <xdr:col>7</xdr:col>
      <xdr:colOff>187325</xdr:colOff>
      <xdr:row>29</xdr:row>
      <xdr:rowOff>40549</xdr:rowOff>
    </xdr:to>
    <xdr:sp macro="" textlink="">
      <xdr:nvSpPr>
        <xdr:cNvPr id="86" name="フローチャート: 判断 85">
          <a:extLst>
            <a:ext uri="{FF2B5EF4-FFF2-40B4-BE49-F238E27FC236}">
              <a16:creationId xmlns:a16="http://schemas.microsoft.com/office/drawing/2014/main" id="{7D44F8E0-428F-4BEC-8E92-78F1AC70AF7B}"/>
            </a:ext>
          </a:extLst>
        </xdr:cNvPr>
        <xdr:cNvSpPr/>
      </xdr:nvSpPr>
      <xdr:spPr>
        <a:xfrm>
          <a:off x="1714500" y="56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1A812F9-A924-4366-8080-36E45A83FBC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ABE0D78-A7AD-450E-9C79-FA1C1045BDA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6E31A3A-9441-474C-B434-719EC1EBCAC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09EB37E-1485-4946-A86D-CCE1F891A7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E36B579-E77C-4E8D-B363-9236CFD4323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92" name="楕円 91">
          <a:extLst>
            <a:ext uri="{FF2B5EF4-FFF2-40B4-BE49-F238E27FC236}">
              <a16:creationId xmlns:a16="http://schemas.microsoft.com/office/drawing/2014/main" id="{4905A6B2-8951-4109-A51D-C916B94DBE73}"/>
            </a:ext>
          </a:extLst>
        </xdr:cNvPr>
        <xdr:cNvSpPr/>
      </xdr:nvSpPr>
      <xdr:spPr>
        <a:xfrm>
          <a:off x="47117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98805</xdr:rowOff>
    </xdr:from>
    <xdr:ext cx="405111" cy="259045"/>
    <xdr:sp macro="" textlink="">
      <xdr:nvSpPr>
        <xdr:cNvPr id="93" name="有形固定資産減価償却率該当値テキスト">
          <a:extLst>
            <a:ext uri="{FF2B5EF4-FFF2-40B4-BE49-F238E27FC236}">
              <a16:creationId xmlns:a16="http://schemas.microsoft.com/office/drawing/2014/main" id="{1E7953BE-43CB-4A46-8A4F-36A399D7F0D7}"/>
            </a:ext>
          </a:extLst>
        </xdr:cNvPr>
        <xdr:cNvSpPr txBox="1"/>
      </xdr:nvSpPr>
      <xdr:spPr>
        <a:xfrm>
          <a:off x="4813300" y="618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94" name="楕円 93">
          <a:extLst>
            <a:ext uri="{FF2B5EF4-FFF2-40B4-BE49-F238E27FC236}">
              <a16:creationId xmlns:a16="http://schemas.microsoft.com/office/drawing/2014/main" id="{AC7B1503-3E42-4E55-A2CF-DB9C572849EA}"/>
            </a:ext>
          </a:extLst>
        </xdr:cNvPr>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171178</xdr:rowOff>
    </xdr:to>
    <xdr:cxnSp macro="">
      <xdr:nvCxnSpPr>
        <xdr:cNvPr id="95" name="直線コネクタ 94">
          <a:extLst>
            <a:ext uri="{FF2B5EF4-FFF2-40B4-BE49-F238E27FC236}">
              <a16:creationId xmlns:a16="http://schemas.microsoft.com/office/drawing/2014/main" id="{19ACFA71-F15A-482A-9524-2A76D26A29E8}"/>
            </a:ext>
          </a:extLst>
        </xdr:cNvPr>
        <xdr:cNvCxnSpPr/>
      </xdr:nvCxnSpPr>
      <xdr:spPr>
        <a:xfrm>
          <a:off x="4051300" y="620830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18597</xdr:rowOff>
    </xdr:from>
    <xdr:to>
      <xdr:col>15</xdr:col>
      <xdr:colOff>187325</xdr:colOff>
      <xdr:row>31</xdr:row>
      <xdr:rowOff>120197</xdr:rowOff>
    </xdr:to>
    <xdr:sp macro="" textlink="">
      <xdr:nvSpPr>
        <xdr:cNvPr id="96" name="楕円 95">
          <a:extLst>
            <a:ext uri="{FF2B5EF4-FFF2-40B4-BE49-F238E27FC236}">
              <a16:creationId xmlns:a16="http://schemas.microsoft.com/office/drawing/2014/main" id="{8D91F218-0C84-473A-8BF2-CB6EF6BAA8C6}"/>
            </a:ext>
          </a:extLst>
        </xdr:cNvPr>
        <xdr:cNvSpPr/>
      </xdr:nvSpPr>
      <xdr:spPr>
        <a:xfrm>
          <a:off x="3238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31</xdr:row>
      <xdr:rowOff>121829</xdr:rowOff>
    </xdr:to>
    <xdr:cxnSp macro="">
      <xdr:nvCxnSpPr>
        <xdr:cNvPr id="97" name="直線コネクタ 96">
          <a:extLst>
            <a:ext uri="{FF2B5EF4-FFF2-40B4-BE49-F238E27FC236}">
              <a16:creationId xmlns:a16="http://schemas.microsoft.com/office/drawing/2014/main" id="{D037D2E2-AF15-48DD-A2A0-9A2255B2B1F7}"/>
            </a:ext>
          </a:extLst>
        </xdr:cNvPr>
        <xdr:cNvCxnSpPr/>
      </xdr:nvCxnSpPr>
      <xdr:spPr>
        <a:xfrm>
          <a:off x="3289300" y="615587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12428</xdr:rowOff>
    </xdr:from>
    <xdr:to>
      <xdr:col>11</xdr:col>
      <xdr:colOff>187325</xdr:colOff>
      <xdr:row>31</xdr:row>
      <xdr:rowOff>114028</xdr:rowOff>
    </xdr:to>
    <xdr:sp macro="" textlink="">
      <xdr:nvSpPr>
        <xdr:cNvPr id="98" name="楕円 97">
          <a:extLst>
            <a:ext uri="{FF2B5EF4-FFF2-40B4-BE49-F238E27FC236}">
              <a16:creationId xmlns:a16="http://schemas.microsoft.com/office/drawing/2014/main" id="{9918B7A2-19A4-4AD8-B49B-B9B026928446}"/>
            </a:ext>
          </a:extLst>
        </xdr:cNvPr>
        <xdr:cNvSpPr/>
      </xdr:nvSpPr>
      <xdr:spPr>
        <a:xfrm>
          <a:off x="2476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69397</xdr:rowOff>
    </xdr:to>
    <xdr:cxnSp macro="">
      <xdr:nvCxnSpPr>
        <xdr:cNvPr id="99" name="直線コネクタ 98">
          <a:extLst>
            <a:ext uri="{FF2B5EF4-FFF2-40B4-BE49-F238E27FC236}">
              <a16:creationId xmlns:a16="http://schemas.microsoft.com/office/drawing/2014/main" id="{1522E87A-9AC1-4DDF-AD04-0F41F70006E5}"/>
            </a:ext>
          </a:extLst>
        </xdr:cNvPr>
        <xdr:cNvCxnSpPr/>
      </xdr:nvCxnSpPr>
      <xdr:spPr>
        <a:xfrm>
          <a:off x="2527300" y="6149703"/>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100" name="n_1aveValue有形固定資産減価償却率">
          <a:extLst>
            <a:ext uri="{FF2B5EF4-FFF2-40B4-BE49-F238E27FC236}">
              <a16:creationId xmlns:a16="http://schemas.microsoft.com/office/drawing/2014/main" id="{33682E62-16B4-4ED4-A2C8-BFD8A1A66201}"/>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1" name="n_2aveValue有形固定資産減価償却率">
          <a:extLst>
            <a:ext uri="{FF2B5EF4-FFF2-40B4-BE49-F238E27FC236}">
              <a16:creationId xmlns:a16="http://schemas.microsoft.com/office/drawing/2014/main" id="{0E2A2252-035C-4413-8ABD-9196213F6E9F}"/>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2" name="n_3aveValue有形固定資産減価償却率">
          <a:extLst>
            <a:ext uri="{FF2B5EF4-FFF2-40B4-BE49-F238E27FC236}">
              <a16:creationId xmlns:a16="http://schemas.microsoft.com/office/drawing/2014/main" id="{0D19A895-E798-41E7-B4B2-9D34BF632CD3}"/>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57076</xdr:rowOff>
    </xdr:from>
    <xdr:ext cx="405111" cy="259045"/>
    <xdr:sp macro="" textlink="">
      <xdr:nvSpPr>
        <xdr:cNvPr id="103" name="n_4aveValue有形固定資産減価償却率">
          <a:extLst>
            <a:ext uri="{FF2B5EF4-FFF2-40B4-BE49-F238E27FC236}">
              <a16:creationId xmlns:a16="http://schemas.microsoft.com/office/drawing/2014/main" id="{D7228900-7F3D-420D-93B6-DAC71D632DD1}"/>
            </a:ext>
          </a:extLst>
        </xdr:cNvPr>
        <xdr:cNvSpPr txBox="1"/>
      </xdr:nvSpPr>
      <xdr:spPr>
        <a:xfrm>
          <a:off x="1562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163756</xdr:rowOff>
    </xdr:from>
    <xdr:ext cx="405111" cy="259045"/>
    <xdr:sp macro="" textlink="">
      <xdr:nvSpPr>
        <xdr:cNvPr id="104" name="n_1mainValue有形固定資産減価償却率">
          <a:extLst>
            <a:ext uri="{FF2B5EF4-FFF2-40B4-BE49-F238E27FC236}">
              <a16:creationId xmlns:a16="http://schemas.microsoft.com/office/drawing/2014/main" id="{EE45D11B-BF21-4F03-8882-587C06504337}"/>
            </a:ext>
          </a:extLst>
        </xdr:cNvPr>
        <xdr:cNvSpPr txBox="1"/>
      </xdr:nvSpPr>
      <xdr:spPr>
        <a:xfrm>
          <a:off x="38360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105" name="n_2mainValue有形固定資産減価償却率">
          <a:extLst>
            <a:ext uri="{FF2B5EF4-FFF2-40B4-BE49-F238E27FC236}">
              <a16:creationId xmlns:a16="http://schemas.microsoft.com/office/drawing/2014/main" id="{CBB330A7-413A-467D-9DCE-E1E972568C10}"/>
            </a:ext>
          </a:extLst>
        </xdr:cNvPr>
        <xdr:cNvSpPr txBox="1"/>
      </xdr:nvSpPr>
      <xdr:spPr>
        <a:xfrm>
          <a:off x="3086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105155</xdr:rowOff>
    </xdr:from>
    <xdr:ext cx="405111" cy="259045"/>
    <xdr:sp macro="" textlink="">
      <xdr:nvSpPr>
        <xdr:cNvPr id="106" name="n_3mainValue有形固定資産減価償却率">
          <a:extLst>
            <a:ext uri="{FF2B5EF4-FFF2-40B4-BE49-F238E27FC236}">
              <a16:creationId xmlns:a16="http://schemas.microsoft.com/office/drawing/2014/main" id="{A350F67B-9DC2-42F6-B75E-E83357CC7956}"/>
            </a:ext>
          </a:extLst>
        </xdr:cNvPr>
        <xdr:cNvSpPr txBox="1"/>
      </xdr:nvSpPr>
      <xdr:spPr>
        <a:xfrm>
          <a:off x="2324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1AB5C1E-84DA-40FB-B195-6A1961A7AB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142DA87-D6DB-401C-BC2A-6113A9456E5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DEE62414-2674-4D5B-BA85-06CC6E4178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4FAE795-3B18-4E73-919F-8750DDE513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47BB5E6E-C22C-4F34-9091-31AC8534999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3EB58E6-C578-4E72-8411-2D200EC2D9B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7D245A9-CA54-4EB6-9C21-0B1F13AD86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1EE7513-0CD9-4A88-A5F2-CD8B84B352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AB3F9222-6E86-43CA-81CB-2F1C06C807D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BD81682-B4F1-49DA-BB2F-668B6DD134E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5946A32-49B7-45C3-9137-A38CD5F3815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5627E6E-AD98-4D64-901F-F38088B6769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2B56D15-4C72-4770-BF73-C659B9D003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債務償還比率は平均よりも低く、実質的な債務が少ないことが表れている。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73AA5BB-CF37-4FAB-9BEE-B29291DD6F5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E449714-5BE7-49E1-BC6E-FD59B3281B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92EB928-E63F-4B2C-8A16-C4EEB48D484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485CE59-3371-462C-8B5A-CCCCE106B72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B80C1E6-B965-43E5-8E32-B4BEA0210AE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C9BBFA54-9BC7-4070-A96C-B69F19B932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F00207D2-AAF3-40F3-BE21-A4E58FFDC6E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F9DE3151-859D-4ACB-9D93-CFC2FA3AAF7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F68228D-EC7C-45B8-8641-EB4A71449B5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4DFFFE4-0316-4939-8697-EAF399FD8AF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7B1D28A-111D-4E2F-A62E-F8C0A8B9FD6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1CF0A3C-B10B-4261-BB6F-03F67EFD702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8FA5C90C-72E0-494C-8CBC-0B5353BC7C3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B0C5C1E-743C-415D-A72D-3796E26B0D7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AED9B4B7-8397-458B-9E3A-07C2C1F1E07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47E60F90-BC4A-4172-8941-F1AE9BFBDF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B6A0CB8-149F-430D-9C7B-92CC6A56B84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a:extLst>
            <a:ext uri="{FF2B5EF4-FFF2-40B4-BE49-F238E27FC236}">
              <a16:creationId xmlns:a16="http://schemas.microsoft.com/office/drawing/2014/main" id="{67214B74-6F26-4108-8066-E14ACAD50741}"/>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a:extLst>
            <a:ext uri="{FF2B5EF4-FFF2-40B4-BE49-F238E27FC236}">
              <a16:creationId xmlns:a16="http://schemas.microsoft.com/office/drawing/2014/main" id="{717EAEAD-6EA4-4D21-A5EF-AC024ABB365B}"/>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a:extLst>
            <a:ext uri="{FF2B5EF4-FFF2-40B4-BE49-F238E27FC236}">
              <a16:creationId xmlns:a16="http://schemas.microsoft.com/office/drawing/2014/main" id="{C4A8F280-D9B6-488C-A041-F70D8383EFBB}"/>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25785327-FCAF-47E5-B41B-549252B5705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CC944C77-F4CC-499A-849F-A5834EE5138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2" name="債務償還比率平均値テキスト">
          <a:extLst>
            <a:ext uri="{FF2B5EF4-FFF2-40B4-BE49-F238E27FC236}">
              <a16:creationId xmlns:a16="http://schemas.microsoft.com/office/drawing/2014/main" id="{B7657AA3-D477-49CF-A2FA-BB776101E06B}"/>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a:extLst>
            <a:ext uri="{FF2B5EF4-FFF2-40B4-BE49-F238E27FC236}">
              <a16:creationId xmlns:a16="http://schemas.microsoft.com/office/drawing/2014/main" id="{99F5194D-B5E0-4F4C-B634-E9A75543E4AD}"/>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a:extLst>
            <a:ext uri="{FF2B5EF4-FFF2-40B4-BE49-F238E27FC236}">
              <a16:creationId xmlns:a16="http://schemas.microsoft.com/office/drawing/2014/main" id="{1BA92DD1-AAA4-45FE-A86F-2B6B0AB3BC5F}"/>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a:extLst>
            <a:ext uri="{FF2B5EF4-FFF2-40B4-BE49-F238E27FC236}">
              <a16:creationId xmlns:a16="http://schemas.microsoft.com/office/drawing/2014/main" id="{8409BBA4-357A-4875-9596-03D9543ABE7B}"/>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a:extLst>
            <a:ext uri="{FF2B5EF4-FFF2-40B4-BE49-F238E27FC236}">
              <a16:creationId xmlns:a16="http://schemas.microsoft.com/office/drawing/2014/main" id="{84B9CB0A-BA61-4352-96F2-B88DD9247506}"/>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18076</xdr:rowOff>
    </xdr:from>
    <xdr:to>
      <xdr:col>60</xdr:col>
      <xdr:colOff>123825</xdr:colOff>
      <xdr:row>28</xdr:row>
      <xdr:rowOff>119676</xdr:rowOff>
    </xdr:to>
    <xdr:sp macro="" textlink="">
      <xdr:nvSpPr>
        <xdr:cNvPr id="147" name="フローチャート: 判断 146">
          <a:extLst>
            <a:ext uri="{FF2B5EF4-FFF2-40B4-BE49-F238E27FC236}">
              <a16:creationId xmlns:a16="http://schemas.microsoft.com/office/drawing/2014/main" id="{4280464B-4428-4645-8F5B-46C7F64BB0FC}"/>
            </a:ext>
          </a:extLst>
        </xdr:cNvPr>
        <xdr:cNvSpPr/>
      </xdr:nvSpPr>
      <xdr:spPr>
        <a:xfrm>
          <a:off x="11747500" y="559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A8DFEEA-EC66-4533-9697-81A2B8BA5F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C975346-ACAB-4032-BEC3-4DECFEA828A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301C81D-3452-45DE-8D41-B3B75348AB8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D1EE045-2F96-4559-88DE-F142E60A73D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9C0D9C5-CFD9-424F-BFB5-F8DD7E2120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171396</xdr:rowOff>
    </xdr:from>
    <xdr:to>
      <xdr:col>76</xdr:col>
      <xdr:colOff>73025</xdr:colOff>
      <xdr:row>27</xdr:row>
      <xdr:rowOff>101546</xdr:rowOff>
    </xdr:to>
    <xdr:sp macro="" textlink="">
      <xdr:nvSpPr>
        <xdr:cNvPr id="153" name="楕円 152">
          <a:extLst>
            <a:ext uri="{FF2B5EF4-FFF2-40B4-BE49-F238E27FC236}">
              <a16:creationId xmlns:a16="http://schemas.microsoft.com/office/drawing/2014/main" id="{C612C254-1A58-4EAA-8BE5-608B71D2017F}"/>
            </a:ext>
          </a:extLst>
        </xdr:cNvPr>
        <xdr:cNvSpPr/>
      </xdr:nvSpPr>
      <xdr:spPr>
        <a:xfrm>
          <a:off x="147447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22823</xdr:rowOff>
    </xdr:from>
    <xdr:ext cx="469744" cy="259045"/>
    <xdr:sp macro="" textlink="">
      <xdr:nvSpPr>
        <xdr:cNvPr id="154" name="債務償還比率該当値テキスト">
          <a:extLst>
            <a:ext uri="{FF2B5EF4-FFF2-40B4-BE49-F238E27FC236}">
              <a16:creationId xmlns:a16="http://schemas.microsoft.com/office/drawing/2014/main" id="{3AE8B6BB-12D6-405D-9707-6313DAFA3278}"/>
            </a:ext>
          </a:extLst>
        </xdr:cNvPr>
        <xdr:cNvSpPr txBox="1"/>
      </xdr:nvSpPr>
      <xdr:spPr>
        <a:xfrm>
          <a:off x="14846300" y="52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78698</xdr:rowOff>
    </xdr:from>
    <xdr:to>
      <xdr:col>72</xdr:col>
      <xdr:colOff>123825</xdr:colOff>
      <xdr:row>28</xdr:row>
      <xdr:rowOff>8848</xdr:rowOff>
    </xdr:to>
    <xdr:sp macro="" textlink="">
      <xdr:nvSpPr>
        <xdr:cNvPr id="155" name="楕円 154">
          <a:extLst>
            <a:ext uri="{FF2B5EF4-FFF2-40B4-BE49-F238E27FC236}">
              <a16:creationId xmlns:a16="http://schemas.microsoft.com/office/drawing/2014/main" id="{30D2E3F9-98CD-4F0F-88C5-0F5F92CC0758}"/>
            </a:ext>
          </a:extLst>
        </xdr:cNvPr>
        <xdr:cNvSpPr/>
      </xdr:nvSpPr>
      <xdr:spPr>
        <a:xfrm>
          <a:off x="14033500" y="54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50746</xdr:rowOff>
    </xdr:from>
    <xdr:to>
      <xdr:col>76</xdr:col>
      <xdr:colOff>22225</xdr:colOff>
      <xdr:row>27</xdr:row>
      <xdr:rowOff>129498</xdr:rowOff>
    </xdr:to>
    <xdr:cxnSp macro="">
      <xdr:nvCxnSpPr>
        <xdr:cNvPr id="156" name="直線コネクタ 155">
          <a:extLst>
            <a:ext uri="{FF2B5EF4-FFF2-40B4-BE49-F238E27FC236}">
              <a16:creationId xmlns:a16="http://schemas.microsoft.com/office/drawing/2014/main" id="{4C6B6A6D-9EE6-4E05-9A81-A886CEA83005}"/>
            </a:ext>
          </a:extLst>
        </xdr:cNvPr>
        <xdr:cNvCxnSpPr/>
      </xdr:nvCxnSpPr>
      <xdr:spPr>
        <a:xfrm flipV="1">
          <a:off x="14084300" y="5451421"/>
          <a:ext cx="711200" cy="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97615</xdr:rowOff>
    </xdr:from>
    <xdr:to>
      <xdr:col>68</xdr:col>
      <xdr:colOff>123825</xdr:colOff>
      <xdr:row>28</xdr:row>
      <xdr:rowOff>27765</xdr:rowOff>
    </xdr:to>
    <xdr:sp macro="" textlink="">
      <xdr:nvSpPr>
        <xdr:cNvPr id="157" name="楕円 156">
          <a:extLst>
            <a:ext uri="{FF2B5EF4-FFF2-40B4-BE49-F238E27FC236}">
              <a16:creationId xmlns:a16="http://schemas.microsoft.com/office/drawing/2014/main" id="{3FBEF004-4199-4D3F-B017-04597678AF62}"/>
            </a:ext>
          </a:extLst>
        </xdr:cNvPr>
        <xdr:cNvSpPr/>
      </xdr:nvSpPr>
      <xdr:spPr>
        <a:xfrm>
          <a:off x="13271500" y="54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129498</xdr:rowOff>
    </xdr:from>
    <xdr:to>
      <xdr:col>72</xdr:col>
      <xdr:colOff>73025</xdr:colOff>
      <xdr:row>27</xdr:row>
      <xdr:rowOff>148415</xdr:rowOff>
    </xdr:to>
    <xdr:cxnSp macro="">
      <xdr:nvCxnSpPr>
        <xdr:cNvPr id="158" name="直線コネクタ 157">
          <a:extLst>
            <a:ext uri="{FF2B5EF4-FFF2-40B4-BE49-F238E27FC236}">
              <a16:creationId xmlns:a16="http://schemas.microsoft.com/office/drawing/2014/main" id="{D010B09A-29A0-4B1C-AB46-9AE4A052CC4F}"/>
            </a:ext>
          </a:extLst>
        </xdr:cNvPr>
        <xdr:cNvCxnSpPr/>
      </xdr:nvCxnSpPr>
      <xdr:spPr>
        <a:xfrm flipV="1">
          <a:off x="13322300" y="5530173"/>
          <a:ext cx="762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71090</xdr:rowOff>
    </xdr:from>
    <xdr:to>
      <xdr:col>64</xdr:col>
      <xdr:colOff>123825</xdr:colOff>
      <xdr:row>28</xdr:row>
      <xdr:rowOff>1240</xdr:rowOff>
    </xdr:to>
    <xdr:sp macro="" textlink="">
      <xdr:nvSpPr>
        <xdr:cNvPr id="159" name="楕円 158">
          <a:extLst>
            <a:ext uri="{FF2B5EF4-FFF2-40B4-BE49-F238E27FC236}">
              <a16:creationId xmlns:a16="http://schemas.microsoft.com/office/drawing/2014/main" id="{9B14A559-E436-4956-92B9-7D810CF84CBF}"/>
            </a:ext>
          </a:extLst>
        </xdr:cNvPr>
        <xdr:cNvSpPr/>
      </xdr:nvSpPr>
      <xdr:spPr>
        <a:xfrm>
          <a:off x="12509500" y="54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121890</xdr:rowOff>
    </xdr:from>
    <xdr:to>
      <xdr:col>68</xdr:col>
      <xdr:colOff>73025</xdr:colOff>
      <xdr:row>27</xdr:row>
      <xdr:rowOff>148415</xdr:rowOff>
    </xdr:to>
    <xdr:cxnSp macro="">
      <xdr:nvCxnSpPr>
        <xdr:cNvPr id="160" name="直線コネクタ 159">
          <a:extLst>
            <a:ext uri="{FF2B5EF4-FFF2-40B4-BE49-F238E27FC236}">
              <a16:creationId xmlns:a16="http://schemas.microsoft.com/office/drawing/2014/main" id="{9AA70B41-EB62-4F4F-ACC6-F366792A3539}"/>
            </a:ext>
          </a:extLst>
        </xdr:cNvPr>
        <xdr:cNvCxnSpPr/>
      </xdr:nvCxnSpPr>
      <xdr:spPr>
        <a:xfrm>
          <a:off x="12560300" y="5522565"/>
          <a:ext cx="762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98334</xdr:rowOff>
    </xdr:from>
    <xdr:to>
      <xdr:col>60</xdr:col>
      <xdr:colOff>123825</xdr:colOff>
      <xdr:row>28</xdr:row>
      <xdr:rowOff>28484</xdr:rowOff>
    </xdr:to>
    <xdr:sp macro="" textlink="">
      <xdr:nvSpPr>
        <xdr:cNvPr id="161" name="楕円 160">
          <a:extLst>
            <a:ext uri="{FF2B5EF4-FFF2-40B4-BE49-F238E27FC236}">
              <a16:creationId xmlns:a16="http://schemas.microsoft.com/office/drawing/2014/main" id="{E03BD5CE-57DA-45B3-A258-535BB4A19DB8}"/>
            </a:ext>
          </a:extLst>
        </xdr:cNvPr>
        <xdr:cNvSpPr/>
      </xdr:nvSpPr>
      <xdr:spPr>
        <a:xfrm>
          <a:off x="11747500" y="54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121890</xdr:rowOff>
    </xdr:from>
    <xdr:to>
      <xdr:col>64</xdr:col>
      <xdr:colOff>73025</xdr:colOff>
      <xdr:row>27</xdr:row>
      <xdr:rowOff>149134</xdr:rowOff>
    </xdr:to>
    <xdr:cxnSp macro="">
      <xdr:nvCxnSpPr>
        <xdr:cNvPr id="162" name="直線コネクタ 161">
          <a:extLst>
            <a:ext uri="{FF2B5EF4-FFF2-40B4-BE49-F238E27FC236}">
              <a16:creationId xmlns:a16="http://schemas.microsoft.com/office/drawing/2014/main" id="{3BABAB93-D0D1-4B83-BD6A-F6525A878C89}"/>
            </a:ext>
          </a:extLst>
        </xdr:cNvPr>
        <xdr:cNvCxnSpPr/>
      </xdr:nvCxnSpPr>
      <xdr:spPr>
        <a:xfrm flipV="1">
          <a:off x="11798300" y="5522565"/>
          <a:ext cx="762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3" name="n_1aveValue債務償還比率">
          <a:extLst>
            <a:ext uri="{FF2B5EF4-FFF2-40B4-BE49-F238E27FC236}">
              <a16:creationId xmlns:a16="http://schemas.microsoft.com/office/drawing/2014/main" id="{3749A64E-C36F-4B04-BB24-8CD3F67D47A7}"/>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4" name="n_2aveValue債務償還比率">
          <a:extLst>
            <a:ext uri="{FF2B5EF4-FFF2-40B4-BE49-F238E27FC236}">
              <a16:creationId xmlns:a16="http://schemas.microsoft.com/office/drawing/2014/main" id="{D364CC7E-4FBD-44D9-AA0C-3E339140F437}"/>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5" name="n_3aveValue債務償還比率">
          <a:extLst>
            <a:ext uri="{FF2B5EF4-FFF2-40B4-BE49-F238E27FC236}">
              <a16:creationId xmlns:a16="http://schemas.microsoft.com/office/drawing/2014/main" id="{C7D3A4C5-ACCE-42AB-88F0-07D8AEA6AA7D}"/>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110803</xdr:rowOff>
    </xdr:from>
    <xdr:ext cx="469744" cy="259045"/>
    <xdr:sp macro="" textlink="">
      <xdr:nvSpPr>
        <xdr:cNvPr id="166" name="n_4aveValue債務償還比率">
          <a:extLst>
            <a:ext uri="{FF2B5EF4-FFF2-40B4-BE49-F238E27FC236}">
              <a16:creationId xmlns:a16="http://schemas.microsoft.com/office/drawing/2014/main" id="{9C8BFCDD-C774-4940-9606-950AB66BBD5C}"/>
            </a:ext>
          </a:extLst>
        </xdr:cNvPr>
        <xdr:cNvSpPr txBox="1"/>
      </xdr:nvSpPr>
      <xdr:spPr>
        <a:xfrm>
          <a:off x="11563427" y="56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25375</xdr:rowOff>
    </xdr:from>
    <xdr:ext cx="469744" cy="259045"/>
    <xdr:sp macro="" textlink="">
      <xdr:nvSpPr>
        <xdr:cNvPr id="167" name="n_1mainValue債務償還比率">
          <a:extLst>
            <a:ext uri="{FF2B5EF4-FFF2-40B4-BE49-F238E27FC236}">
              <a16:creationId xmlns:a16="http://schemas.microsoft.com/office/drawing/2014/main" id="{53D6AA58-5732-4BBE-B00C-C2C463DE2117}"/>
            </a:ext>
          </a:extLst>
        </xdr:cNvPr>
        <xdr:cNvSpPr txBox="1"/>
      </xdr:nvSpPr>
      <xdr:spPr>
        <a:xfrm>
          <a:off x="13836727" y="52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44292</xdr:rowOff>
    </xdr:from>
    <xdr:ext cx="469744" cy="259045"/>
    <xdr:sp macro="" textlink="">
      <xdr:nvSpPr>
        <xdr:cNvPr id="168" name="n_2mainValue債務償還比率">
          <a:extLst>
            <a:ext uri="{FF2B5EF4-FFF2-40B4-BE49-F238E27FC236}">
              <a16:creationId xmlns:a16="http://schemas.microsoft.com/office/drawing/2014/main" id="{90A26197-0E57-48B7-8A1B-46CB9D3A93D9}"/>
            </a:ext>
          </a:extLst>
        </xdr:cNvPr>
        <xdr:cNvSpPr txBox="1"/>
      </xdr:nvSpPr>
      <xdr:spPr>
        <a:xfrm>
          <a:off x="13087427" y="52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17767</xdr:rowOff>
    </xdr:from>
    <xdr:ext cx="469744" cy="259045"/>
    <xdr:sp macro="" textlink="">
      <xdr:nvSpPr>
        <xdr:cNvPr id="169" name="n_3mainValue債務償還比率">
          <a:extLst>
            <a:ext uri="{FF2B5EF4-FFF2-40B4-BE49-F238E27FC236}">
              <a16:creationId xmlns:a16="http://schemas.microsoft.com/office/drawing/2014/main" id="{A226A369-4380-420D-A43F-EF7B1A8B39D4}"/>
            </a:ext>
          </a:extLst>
        </xdr:cNvPr>
        <xdr:cNvSpPr txBox="1"/>
      </xdr:nvSpPr>
      <xdr:spPr>
        <a:xfrm>
          <a:off x="12325427" y="524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45011</xdr:rowOff>
    </xdr:from>
    <xdr:ext cx="469744" cy="259045"/>
    <xdr:sp macro="" textlink="">
      <xdr:nvSpPr>
        <xdr:cNvPr id="170" name="n_4mainValue債務償還比率">
          <a:extLst>
            <a:ext uri="{FF2B5EF4-FFF2-40B4-BE49-F238E27FC236}">
              <a16:creationId xmlns:a16="http://schemas.microsoft.com/office/drawing/2014/main" id="{941E6838-38CF-413E-A513-4A09967A850B}"/>
            </a:ext>
          </a:extLst>
        </xdr:cNvPr>
        <xdr:cNvSpPr txBox="1"/>
      </xdr:nvSpPr>
      <xdr:spPr>
        <a:xfrm>
          <a:off x="11563427" y="527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6366C9DD-C884-4B33-9B8F-CE06E6D500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FB03D10-6D1B-4307-B1EB-2292CFCE12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85987B66-D0D0-4A8E-B902-BE1561B0FD4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3B1DFA2-A282-425A-8B5C-A916174162C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2ABCB2E-74E8-447A-8519-21EEF7CB38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2CDD7A4-6B35-4196-ADDA-3796A647EB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8E82AC-4644-484B-A114-81192106D2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C0EA6B-7FA5-4D18-9CCA-DF05EB6CE7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3DB8C1-2EA4-40A8-B1D2-7029265731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2CF42E-C723-499A-85AE-07C9B41443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6EF33B-6DDF-4246-A52E-9C49B2815C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929336-08C0-4A6A-8E92-189F90A961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897D9C-344D-4F86-ABB8-D1E6C191EB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AF817B-4C31-45EF-93CF-6402F12A64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C1DCC0-7C7B-469E-A42A-CF18539FE3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EC7A4F-63E9-4588-8935-0615FB284C9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21D9E9-1243-4C21-A0BC-D619AE3FB0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A25B22-A5F9-44CF-A0BB-2CD6E0DA14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A5AF86-63B0-4FCD-91EF-8B0A37A935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4865BF-CA41-40A6-A653-2EE14619D2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4A5D62-1EE8-426B-8E91-66E76220BC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6E8058-9C9F-4A18-A2A9-402B47848DF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9DE9E9-A403-4137-B07E-02D8DAA479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9F0F48F-6C9B-4A59-AE74-3CA4264195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1C68EA-9F58-41F3-AC2E-77F2E43365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E5E25B-960A-43CA-A0B4-E1C5653BE4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F7D4E42-2E46-4827-B11B-0C6C4B26E0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23B09A-3CAC-4433-83B7-09B7017C3B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E2F861-3316-4D32-9E9B-00EE0284DA3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79DCB6-8DC3-40CB-AC24-80A7C1A191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12CA2D-72FC-4A06-A327-40C66F3604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74C024-6DA8-4EEC-8EAD-EC8325D5DF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1F7C54-ED53-41A1-A16A-0E318F37A0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BB2DEA-769B-4C7A-AE94-CB5418BC12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817B30-399D-4EF1-992C-06BFAAE75D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275C0F-0431-443C-A0F4-5BE312B43F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6DD21E-96F7-419D-998B-A0F79F70B7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EF4D9A-4D44-492A-8C40-B518466D0A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5E4BC9-60BC-433F-82A6-4D68B3821E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F67413-4ABF-410E-9972-F628DA4770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1CC564-7130-45FB-9E2B-A73014220F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7C3FA5-015E-403D-947D-047062B1E8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272F3A-9ED3-49A0-8D4E-E0D3FFA189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67BE763-34B4-4E3A-92A3-0F3E77A6C5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865B6A-E05E-4F46-B646-9FF9AC00C6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81CFAE-5029-4714-9EE7-DEBBAD0D3E9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4A27EA-9798-4939-87A5-BB5044C486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3C9B3EB-3125-4105-9DE5-CE5850928C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5CBD22C-B2C7-4400-8114-8F258CB76D8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5B90D2E-C022-434B-B4EF-F0FB3A009E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070260-F3CC-403A-8BC6-5F7DF76191D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2E766EF-551C-4C50-8117-CBE023BF5F1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BD1470A-B8A0-45B4-8739-E8C07F541B6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10A3F72-5DA4-471E-81C3-9D8C424DB46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FE35E4-24E3-4AC3-B1BC-C46483D151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933B175-DA42-451C-A186-7168F224A1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1EA141-9CA3-41E9-9AAD-8BFFE41CA4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C984E5-A1EC-4D65-BF02-3D02DC2F43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3F37303-A229-4BAC-83E7-0A232D60D9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38F402-5466-4065-86D0-02E287E3FE9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AF85308-5E34-42D6-92BC-E258E12645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65D8E84-A9B4-48D7-9CC8-3838B74E81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4717984E-C390-452C-98ED-34553EED6518}"/>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38DA767D-9940-414F-BD12-A32672A9ACC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8EF4F9ED-F38B-4F4E-9EEF-A4A7F6C1B146}"/>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354C0091-C020-4EC5-A07D-14C89A105A5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DC429298-0F74-4A3E-8B70-0D6B52EB1E95}"/>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8294BE71-FAC2-4CFB-B6AF-05133C25D172}"/>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E46C1741-3CC3-4D2D-BB2C-92D7182940D3}"/>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55B0C1C5-DA33-4D95-A3AB-6795C3E0508B}"/>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6A7D80F-930D-43DC-90FE-0D694D864A5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9F6A8E72-1EA1-4BBB-9330-447256983D67}"/>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5DDFAEA-2B7F-49E4-A927-428E0E35519C}"/>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20E573-E33B-4C1D-9A30-AC6E45F8AA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F51C110-3025-4479-BD78-5DD7E65963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69F1DE-03FA-4DB4-8BA7-C649065665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D534E4-F171-42FD-AD97-8BBC6E1F88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09855F-C816-405D-98BE-8E509E4747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4AFA1456-A65B-4025-98EA-F712EB683CEB}"/>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道路】&#10;有形固定資産減価償却率該当値テキスト">
          <a:extLst>
            <a:ext uri="{FF2B5EF4-FFF2-40B4-BE49-F238E27FC236}">
              <a16:creationId xmlns:a16="http://schemas.microsoft.com/office/drawing/2014/main" id="{2FF724C5-D5F5-4481-98FB-E505AE65AB3B}"/>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a:extLst>
            <a:ext uri="{FF2B5EF4-FFF2-40B4-BE49-F238E27FC236}">
              <a16:creationId xmlns:a16="http://schemas.microsoft.com/office/drawing/2014/main" id="{38A94DC8-7358-4D01-B1FC-24BF18B425A4}"/>
            </a:ext>
          </a:extLst>
        </xdr:cNvPr>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2FA73E33-30F5-4C59-B1B7-B5E1E7D9CB49}"/>
            </a:ext>
          </a:extLst>
        </xdr:cNvPr>
        <xdr:cNvCxnSpPr/>
      </xdr:nvCxnSpPr>
      <xdr:spPr>
        <a:xfrm>
          <a:off x="3797300" y="671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8" name="楕円 77">
          <a:extLst>
            <a:ext uri="{FF2B5EF4-FFF2-40B4-BE49-F238E27FC236}">
              <a16:creationId xmlns:a16="http://schemas.microsoft.com/office/drawing/2014/main" id="{42F6D09C-F3EF-496F-AB5A-07244467345B}"/>
            </a:ext>
          </a:extLst>
        </xdr:cNvPr>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25581</xdr:rowOff>
    </xdr:to>
    <xdr:cxnSp macro="">
      <xdr:nvCxnSpPr>
        <xdr:cNvPr id="79" name="直線コネクタ 78">
          <a:extLst>
            <a:ext uri="{FF2B5EF4-FFF2-40B4-BE49-F238E27FC236}">
              <a16:creationId xmlns:a16="http://schemas.microsoft.com/office/drawing/2014/main" id="{0F529842-17DE-409B-841D-6D80D79922CC}"/>
            </a:ext>
          </a:extLst>
        </xdr:cNvPr>
        <xdr:cNvCxnSpPr/>
      </xdr:nvCxnSpPr>
      <xdr:spPr>
        <a:xfrm>
          <a:off x="2908300" y="66778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a:extLst>
            <a:ext uri="{FF2B5EF4-FFF2-40B4-BE49-F238E27FC236}">
              <a16:creationId xmlns:a16="http://schemas.microsoft.com/office/drawing/2014/main" id="{F5B6C175-29FD-4D67-9758-5EDA2D8878C8}"/>
            </a:ext>
          </a:extLst>
        </xdr:cNvPr>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162741</xdr:rowOff>
    </xdr:to>
    <xdr:cxnSp macro="">
      <xdr:nvCxnSpPr>
        <xdr:cNvPr id="81" name="直線コネクタ 80">
          <a:extLst>
            <a:ext uri="{FF2B5EF4-FFF2-40B4-BE49-F238E27FC236}">
              <a16:creationId xmlns:a16="http://schemas.microsoft.com/office/drawing/2014/main" id="{8107DE67-70CA-44B5-AC75-4779A353EF45}"/>
            </a:ext>
          </a:extLst>
        </xdr:cNvPr>
        <xdr:cNvCxnSpPr/>
      </xdr:nvCxnSpPr>
      <xdr:spPr>
        <a:xfrm>
          <a:off x="2019300" y="66337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a:extLst>
            <a:ext uri="{FF2B5EF4-FFF2-40B4-BE49-F238E27FC236}">
              <a16:creationId xmlns:a16="http://schemas.microsoft.com/office/drawing/2014/main" id="{5EA08843-DE59-463B-B219-DC9507D4EA4A}"/>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a:extLst>
            <a:ext uri="{FF2B5EF4-FFF2-40B4-BE49-F238E27FC236}">
              <a16:creationId xmlns:a16="http://schemas.microsoft.com/office/drawing/2014/main" id="{06CA30C7-F9D9-4C38-99AD-9D59DE1FC623}"/>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a:extLst>
            <a:ext uri="{FF2B5EF4-FFF2-40B4-BE49-F238E27FC236}">
              <a16:creationId xmlns:a16="http://schemas.microsoft.com/office/drawing/2014/main" id="{C6E5C7DB-377D-48CA-8A62-7F8713FC556E}"/>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56F5AAA5-EF23-446C-BBDC-03B1869AF3CD}"/>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92908</xdr:rowOff>
    </xdr:from>
    <xdr:ext cx="405111" cy="259045"/>
    <xdr:sp macro="" textlink="">
      <xdr:nvSpPr>
        <xdr:cNvPr id="86" name="n_1mainValue【道路】&#10;有形固定資産減価償却率">
          <a:extLst>
            <a:ext uri="{FF2B5EF4-FFF2-40B4-BE49-F238E27FC236}">
              <a16:creationId xmlns:a16="http://schemas.microsoft.com/office/drawing/2014/main" id="{E93BE2CF-A88B-4A8D-B69B-39D42AD908C7}"/>
            </a:ext>
          </a:extLst>
        </xdr:cNvPr>
        <xdr:cNvSpPr txBox="1"/>
      </xdr:nvSpPr>
      <xdr:spPr>
        <a:xfrm>
          <a:off x="3582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87" name="n_2mainValue【道路】&#10;有形固定資産減価償却率">
          <a:extLst>
            <a:ext uri="{FF2B5EF4-FFF2-40B4-BE49-F238E27FC236}">
              <a16:creationId xmlns:a16="http://schemas.microsoft.com/office/drawing/2014/main" id="{D3566C99-1011-4B52-9292-6C7A8E70AD62}"/>
            </a:ext>
          </a:extLst>
        </xdr:cNvPr>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14531</xdr:rowOff>
    </xdr:from>
    <xdr:ext cx="405111" cy="259045"/>
    <xdr:sp macro="" textlink="">
      <xdr:nvSpPr>
        <xdr:cNvPr id="88" name="n_3mainValue【道路】&#10;有形固定資産減価償却率">
          <a:extLst>
            <a:ext uri="{FF2B5EF4-FFF2-40B4-BE49-F238E27FC236}">
              <a16:creationId xmlns:a16="http://schemas.microsoft.com/office/drawing/2014/main" id="{8D802977-5039-4FBD-9221-EAC15A269D46}"/>
            </a:ext>
          </a:extLst>
        </xdr:cNvPr>
        <xdr:cNvSpPr txBox="1"/>
      </xdr:nvSpPr>
      <xdr:spPr>
        <a:xfrm>
          <a:off x="181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476B616-AE63-4AC4-8E97-D5C2CDE221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45909EC-B026-4411-B1F1-FA881B7847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57422D5-1186-4CA6-AE1F-B0DC54FDD8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267BE53-1BA8-4F8A-A220-7493C84405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E71B6F1-3060-43AF-AE7F-FB1045ACA9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F543A67-25E5-4BA0-BC81-D539CFA212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B400275-D270-43C4-B616-FAF6024EE4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9BABCD-22DE-4807-94F8-69CECD1A6F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64A74C5-52F3-43C3-BF6C-D04F06F665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F5C2230-95CA-4AB4-9BA6-A22D0882C6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94F40432-7303-4093-AEAB-21DB8AEF223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32D3B34F-617D-4A34-8DBE-3580977276F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91B6EAD7-5112-4BEB-A9DB-5C0D4F3845E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5572B132-78C0-4545-94CC-9794BE8F26F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F6378B13-5B7A-43BA-B503-6B814CD6A36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4E599A40-E476-4BD9-AEA7-77ADDC33495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B70DAF57-780F-4CC5-A345-FDD39C8AB5A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A238399D-3875-4085-A9CA-74F8652129E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EAE69C3A-68E3-4E55-97B9-96028FB122D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CDDD9B56-8B6C-46DF-89D1-878698E0E2D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FA72F6F9-F08A-4A57-B0ED-BFC5B8CC78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767E61A5-5E88-45BE-A1D0-55234BA6069A}"/>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111F2820-6E3F-4BFA-AB63-C13C1790F13F}"/>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74C02C91-51DC-4F2A-B756-32620A17965A}"/>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F7E93B54-3999-42B6-B3E4-678EA717A7DD}"/>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EB7821AF-2CF1-4D38-B5E7-AC2D1CE3AEF5}"/>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350157E6-B358-44B2-B7A3-B1C86B8A46B1}"/>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C393B376-D9A7-4225-97EE-F5B0E8E4B5CF}"/>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2B1E3B0D-9B69-4CBD-9FB8-33F266D3C631}"/>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76C81BF6-9BC8-436D-8A3A-7CD417C428E9}"/>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33A0A122-BA9F-4971-90B5-52B1D843B32B}"/>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94858</xdr:rowOff>
    </xdr:from>
    <xdr:to>
      <xdr:col>36</xdr:col>
      <xdr:colOff>165100</xdr:colOff>
      <xdr:row>39</xdr:row>
      <xdr:rowOff>25008</xdr:rowOff>
    </xdr:to>
    <xdr:sp macro="" textlink="">
      <xdr:nvSpPr>
        <xdr:cNvPr id="120" name="フローチャート: 判断 119">
          <a:extLst>
            <a:ext uri="{FF2B5EF4-FFF2-40B4-BE49-F238E27FC236}">
              <a16:creationId xmlns:a16="http://schemas.microsoft.com/office/drawing/2014/main" id="{B9240B09-1C3A-4DBB-A345-FA03100F7315}"/>
            </a:ext>
          </a:extLst>
        </xdr:cNvPr>
        <xdr:cNvSpPr/>
      </xdr:nvSpPr>
      <xdr:spPr>
        <a:xfrm>
          <a:off x="6921500" y="66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B57F84C-84A1-4927-81C5-58B136A1D8E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451A203-DBAA-4807-8799-8B265B2ADC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0CE458D-F344-46D6-B434-B40F342B4B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85B01E3-4A1F-4C49-BD97-22F67B85DF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F46B955-9A0A-4583-9BC8-51BD160D7A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154257</xdr:rowOff>
    </xdr:from>
    <xdr:to>
      <xdr:col>55</xdr:col>
      <xdr:colOff>50800</xdr:colOff>
      <xdr:row>39</xdr:row>
      <xdr:rowOff>84407</xdr:rowOff>
    </xdr:to>
    <xdr:sp macro="" textlink="">
      <xdr:nvSpPr>
        <xdr:cNvPr id="126" name="楕円 125">
          <a:extLst>
            <a:ext uri="{FF2B5EF4-FFF2-40B4-BE49-F238E27FC236}">
              <a16:creationId xmlns:a16="http://schemas.microsoft.com/office/drawing/2014/main" id="{0BAFDFAB-1424-4DA3-9F5D-C6D43395CDD1}"/>
            </a:ext>
          </a:extLst>
        </xdr:cNvPr>
        <xdr:cNvSpPr/>
      </xdr:nvSpPr>
      <xdr:spPr>
        <a:xfrm>
          <a:off x="10426700" y="66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5684</xdr:rowOff>
    </xdr:from>
    <xdr:ext cx="534377" cy="259045"/>
    <xdr:sp macro="" textlink="">
      <xdr:nvSpPr>
        <xdr:cNvPr id="127" name="【道路】&#10;一人当たり延長該当値テキスト">
          <a:extLst>
            <a:ext uri="{FF2B5EF4-FFF2-40B4-BE49-F238E27FC236}">
              <a16:creationId xmlns:a16="http://schemas.microsoft.com/office/drawing/2014/main" id="{91920679-B30E-4CE9-A631-2136EEE0B490}"/>
            </a:ext>
          </a:extLst>
        </xdr:cNvPr>
        <xdr:cNvSpPr txBox="1"/>
      </xdr:nvSpPr>
      <xdr:spPr>
        <a:xfrm>
          <a:off x="10515600" y="652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158409</xdr:rowOff>
    </xdr:from>
    <xdr:to>
      <xdr:col>50</xdr:col>
      <xdr:colOff>165100</xdr:colOff>
      <xdr:row>39</xdr:row>
      <xdr:rowOff>88559</xdr:rowOff>
    </xdr:to>
    <xdr:sp macro="" textlink="">
      <xdr:nvSpPr>
        <xdr:cNvPr id="128" name="楕円 127">
          <a:extLst>
            <a:ext uri="{FF2B5EF4-FFF2-40B4-BE49-F238E27FC236}">
              <a16:creationId xmlns:a16="http://schemas.microsoft.com/office/drawing/2014/main" id="{D98C926B-AD94-4F3E-86BF-7F24CD083D5C}"/>
            </a:ext>
          </a:extLst>
        </xdr:cNvPr>
        <xdr:cNvSpPr/>
      </xdr:nvSpPr>
      <xdr:spPr>
        <a:xfrm>
          <a:off x="9588500" y="66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33607</xdr:rowOff>
    </xdr:from>
    <xdr:to>
      <xdr:col>55</xdr:col>
      <xdr:colOff>0</xdr:colOff>
      <xdr:row>39</xdr:row>
      <xdr:rowOff>37759</xdr:rowOff>
    </xdr:to>
    <xdr:cxnSp macro="">
      <xdr:nvCxnSpPr>
        <xdr:cNvPr id="129" name="直線コネクタ 128">
          <a:extLst>
            <a:ext uri="{FF2B5EF4-FFF2-40B4-BE49-F238E27FC236}">
              <a16:creationId xmlns:a16="http://schemas.microsoft.com/office/drawing/2014/main" id="{A04B28A3-2718-4C11-8120-D1AD59FAADAA}"/>
            </a:ext>
          </a:extLst>
        </xdr:cNvPr>
        <xdr:cNvCxnSpPr/>
      </xdr:nvCxnSpPr>
      <xdr:spPr>
        <a:xfrm flipV="1">
          <a:off x="9639300" y="6720157"/>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129322</xdr:rowOff>
    </xdr:from>
    <xdr:to>
      <xdr:col>46</xdr:col>
      <xdr:colOff>38100</xdr:colOff>
      <xdr:row>40</xdr:row>
      <xdr:rowOff>59472</xdr:rowOff>
    </xdr:to>
    <xdr:sp macro="" textlink="">
      <xdr:nvSpPr>
        <xdr:cNvPr id="130" name="楕円 129">
          <a:extLst>
            <a:ext uri="{FF2B5EF4-FFF2-40B4-BE49-F238E27FC236}">
              <a16:creationId xmlns:a16="http://schemas.microsoft.com/office/drawing/2014/main" id="{F15DB398-52A8-470A-B758-2B771F6ED36A}"/>
            </a:ext>
          </a:extLst>
        </xdr:cNvPr>
        <xdr:cNvSpPr/>
      </xdr:nvSpPr>
      <xdr:spPr>
        <a:xfrm>
          <a:off x="8699500" y="68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37759</xdr:rowOff>
    </xdr:from>
    <xdr:to>
      <xdr:col>50</xdr:col>
      <xdr:colOff>114300</xdr:colOff>
      <xdr:row>40</xdr:row>
      <xdr:rowOff>8672</xdr:rowOff>
    </xdr:to>
    <xdr:cxnSp macro="">
      <xdr:nvCxnSpPr>
        <xdr:cNvPr id="131" name="直線コネクタ 130">
          <a:extLst>
            <a:ext uri="{FF2B5EF4-FFF2-40B4-BE49-F238E27FC236}">
              <a16:creationId xmlns:a16="http://schemas.microsoft.com/office/drawing/2014/main" id="{C3771C30-077E-4BDC-A441-87CB359249BD}"/>
            </a:ext>
          </a:extLst>
        </xdr:cNvPr>
        <xdr:cNvCxnSpPr/>
      </xdr:nvCxnSpPr>
      <xdr:spPr>
        <a:xfrm flipV="1">
          <a:off x="8750300" y="6724309"/>
          <a:ext cx="889000" cy="1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5594</xdr:rowOff>
    </xdr:from>
    <xdr:to>
      <xdr:col>41</xdr:col>
      <xdr:colOff>101600</xdr:colOff>
      <xdr:row>39</xdr:row>
      <xdr:rowOff>107194</xdr:rowOff>
    </xdr:to>
    <xdr:sp macro="" textlink="">
      <xdr:nvSpPr>
        <xdr:cNvPr id="132" name="楕円 131">
          <a:extLst>
            <a:ext uri="{FF2B5EF4-FFF2-40B4-BE49-F238E27FC236}">
              <a16:creationId xmlns:a16="http://schemas.microsoft.com/office/drawing/2014/main" id="{BA1310A0-1184-4BE9-963D-477BDA38B6B2}"/>
            </a:ext>
          </a:extLst>
        </xdr:cNvPr>
        <xdr:cNvSpPr/>
      </xdr:nvSpPr>
      <xdr:spPr>
        <a:xfrm>
          <a:off x="7810500" y="66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56394</xdr:rowOff>
    </xdr:from>
    <xdr:to>
      <xdr:col>45</xdr:col>
      <xdr:colOff>177800</xdr:colOff>
      <xdr:row>40</xdr:row>
      <xdr:rowOff>8672</xdr:rowOff>
    </xdr:to>
    <xdr:cxnSp macro="">
      <xdr:nvCxnSpPr>
        <xdr:cNvPr id="133" name="直線コネクタ 132">
          <a:extLst>
            <a:ext uri="{FF2B5EF4-FFF2-40B4-BE49-F238E27FC236}">
              <a16:creationId xmlns:a16="http://schemas.microsoft.com/office/drawing/2014/main" id="{C0CDA198-C041-4E79-BF20-38C739D77EF3}"/>
            </a:ext>
          </a:extLst>
        </xdr:cNvPr>
        <xdr:cNvCxnSpPr/>
      </xdr:nvCxnSpPr>
      <xdr:spPr>
        <a:xfrm>
          <a:off x="7861300" y="6742944"/>
          <a:ext cx="889000" cy="1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a:extLst>
            <a:ext uri="{FF2B5EF4-FFF2-40B4-BE49-F238E27FC236}">
              <a16:creationId xmlns:a16="http://schemas.microsoft.com/office/drawing/2014/main" id="{F061905B-3052-414B-960B-CC09E12DC389}"/>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5" name="n_2aveValue【道路】&#10;一人当たり延長">
          <a:extLst>
            <a:ext uri="{FF2B5EF4-FFF2-40B4-BE49-F238E27FC236}">
              <a16:creationId xmlns:a16="http://schemas.microsoft.com/office/drawing/2014/main" id="{F81A0552-D9BA-4C20-9439-6E2EDE7CD184}"/>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a:extLst>
            <a:ext uri="{FF2B5EF4-FFF2-40B4-BE49-F238E27FC236}">
              <a16:creationId xmlns:a16="http://schemas.microsoft.com/office/drawing/2014/main" id="{EFA4FA53-3159-4290-9BB1-415ADC71FBD8}"/>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41535</xdr:rowOff>
    </xdr:from>
    <xdr:ext cx="534377" cy="259045"/>
    <xdr:sp macro="" textlink="">
      <xdr:nvSpPr>
        <xdr:cNvPr id="137" name="n_4aveValue【道路】&#10;一人当たり延長">
          <a:extLst>
            <a:ext uri="{FF2B5EF4-FFF2-40B4-BE49-F238E27FC236}">
              <a16:creationId xmlns:a16="http://schemas.microsoft.com/office/drawing/2014/main" id="{4863D222-DE8F-45E1-AC80-9CAE2CE9B869}"/>
            </a:ext>
          </a:extLst>
        </xdr:cNvPr>
        <xdr:cNvSpPr txBox="1"/>
      </xdr:nvSpPr>
      <xdr:spPr>
        <a:xfrm>
          <a:off x="6705111" y="63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105086</xdr:rowOff>
    </xdr:from>
    <xdr:ext cx="534377" cy="259045"/>
    <xdr:sp macro="" textlink="">
      <xdr:nvSpPr>
        <xdr:cNvPr id="138" name="n_1mainValue【道路】&#10;一人当たり延長">
          <a:extLst>
            <a:ext uri="{FF2B5EF4-FFF2-40B4-BE49-F238E27FC236}">
              <a16:creationId xmlns:a16="http://schemas.microsoft.com/office/drawing/2014/main" id="{727E29E5-5302-4463-9484-153E3DAEAB13}"/>
            </a:ext>
          </a:extLst>
        </xdr:cNvPr>
        <xdr:cNvSpPr txBox="1"/>
      </xdr:nvSpPr>
      <xdr:spPr>
        <a:xfrm>
          <a:off x="9359411" y="64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50599</xdr:rowOff>
    </xdr:from>
    <xdr:ext cx="534377" cy="259045"/>
    <xdr:sp macro="" textlink="">
      <xdr:nvSpPr>
        <xdr:cNvPr id="139" name="n_2mainValue【道路】&#10;一人当たり延長">
          <a:extLst>
            <a:ext uri="{FF2B5EF4-FFF2-40B4-BE49-F238E27FC236}">
              <a16:creationId xmlns:a16="http://schemas.microsoft.com/office/drawing/2014/main" id="{9B5B9E62-F57E-4DF9-91E4-4DA53C5C3373}"/>
            </a:ext>
          </a:extLst>
        </xdr:cNvPr>
        <xdr:cNvSpPr txBox="1"/>
      </xdr:nvSpPr>
      <xdr:spPr>
        <a:xfrm>
          <a:off x="8483111" y="690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123721</xdr:rowOff>
    </xdr:from>
    <xdr:ext cx="534377" cy="259045"/>
    <xdr:sp macro="" textlink="">
      <xdr:nvSpPr>
        <xdr:cNvPr id="140" name="n_3mainValue【道路】&#10;一人当たり延長">
          <a:extLst>
            <a:ext uri="{FF2B5EF4-FFF2-40B4-BE49-F238E27FC236}">
              <a16:creationId xmlns:a16="http://schemas.microsoft.com/office/drawing/2014/main" id="{58ED0CF6-AC7A-45B0-AEE9-1FE78623F814}"/>
            </a:ext>
          </a:extLst>
        </xdr:cNvPr>
        <xdr:cNvSpPr txBox="1"/>
      </xdr:nvSpPr>
      <xdr:spPr>
        <a:xfrm>
          <a:off x="7594111" y="64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AFDF7B9-E854-417B-8A7F-5CD2E5E120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6997E49B-F10B-4C85-AFFB-6F2320B456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504043A7-BBF9-4794-91E8-B55D048DC5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C5AA0980-5A05-42CF-86E7-F8AC929BBA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C4129F75-E39F-48EA-8EC9-2841480C34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CEFA6BCC-A5F0-48F7-9895-906A3BC586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92FFD33-856C-405E-925D-1C3D3D094C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32656A60-A12C-4670-8102-18AB3678CB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C5FCBBB-EB51-4B81-9B8B-F8E800EB79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C03AEE4A-2863-4177-ACD0-0E3EBD3A81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489612D-AC6E-4B8B-9551-4369E9AB21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DB080B1F-C43F-4C2E-80BE-7BC465396E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36D3733B-658D-412D-8531-D414A234A24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4EA86896-F576-4921-BD69-7B33D931CB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17BFB205-8376-4921-9B3C-C260B8643A0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1916F407-54D0-47EC-9F84-98DB2243F8B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99B9FF3A-4CDE-4A62-A115-48D9E1FE38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937D5690-EFC7-4F82-8501-BDE9B3C4C7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43767E14-4C6F-4021-B00D-3D69CC744C0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F277D8E-C3C1-4B9E-A11D-EB0B2782C3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9285BF60-3B27-4A00-BB3E-AEC2675F48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5EA24726-8CC4-4339-9518-23BB340F2A7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B1720BB3-BD84-4577-97A0-AA3E15187D4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E7BA7681-DD3C-4389-88C3-B59B1BC540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285EDB03-BEB0-473F-9EEC-543C8A712A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B0339CE7-A8B5-49CE-95C6-31A6777CE0FF}"/>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26EAAFD-5429-435D-84EE-6070F2D7645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6BF13849-C88A-44AE-9CBD-786DA0BD48F8}"/>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BF8C2165-D6E6-4EEA-8DA9-6B1D1F945B47}"/>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22949935-288E-49C0-B2BE-ABC3770D4E6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D7B757CD-BA9A-45FE-AB0B-6656CF7B59FB}"/>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C9EC58AD-D8DD-4C11-BBDA-6389C0D087E6}"/>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F72C5BEA-9971-45A4-A2C7-59EFBDCFFF09}"/>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D99969C8-3065-46A3-8AE9-3972983A8ED7}"/>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FC8BEC26-0AAA-46B4-9E56-586AC764EA3A}"/>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6" name="フローチャート: 判断 175">
          <a:extLst>
            <a:ext uri="{FF2B5EF4-FFF2-40B4-BE49-F238E27FC236}">
              <a16:creationId xmlns:a16="http://schemas.microsoft.com/office/drawing/2014/main" id="{7E88D38E-2759-4427-9423-5EF82E5CBD91}"/>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CFA6FB1-D1A3-434B-A678-89AF902AB9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FC462A3-57B9-4FB6-BF12-1F43CB5ED59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1575354-11B0-4FB2-A1D7-5652D88B39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771F0A3-83DE-444E-B76B-A6FB20766E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9436FF9-AA05-4B92-9E5D-C02DC504C5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2" name="楕円 181">
          <a:extLst>
            <a:ext uri="{FF2B5EF4-FFF2-40B4-BE49-F238E27FC236}">
              <a16:creationId xmlns:a16="http://schemas.microsoft.com/office/drawing/2014/main" id="{8A501640-5BBC-4811-9BE7-668D1DD21899}"/>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3E1F076F-9CB2-4014-B457-CED1A3C54484}"/>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84" name="楕円 183">
          <a:extLst>
            <a:ext uri="{FF2B5EF4-FFF2-40B4-BE49-F238E27FC236}">
              <a16:creationId xmlns:a16="http://schemas.microsoft.com/office/drawing/2014/main" id="{B062B1B6-AAE6-4771-BEDE-2B6AFDB5973F}"/>
            </a:ext>
          </a:extLst>
        </xdr:cNvPr>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122465</xdr:rowOff>
    </xdr:to>
    <xdr:cxnSp macro="">
      <xdr:nvCxnSpPr>
        <xdr:cNvPr id="185" name="直線コネクタ 184">
          <a:extLst>
            <a:ext uri="{FF2B5EF4-FFF2-40B4-BE49-F238E27FC236}">
              <a16:creationId xmlns:a16="http://schemas.microsoft.com/office/drawing/2014/main" id="{229EB54A-B2EF-44BB-A0FC-36B08D1556FD}"/>
            </a:ext>
          </a:extLst>
        </xdr:cNvPr>
        <xdr:cNvCxnSpPr/>
      </xdr:nvCxnSpPr>
      <xdr:spPr>
        <a:xfrm>
          <a:off x="3797300" y="105564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86" name="楕円 185">
          <a:extLst>
            <a:ext uri="{FF2B5EF4-FFF2-40B4-BE49-F238E27FC236}">
              <a16:creationId xmlns:a16="http://schemas.microsoft.com/office/drawing/2014/main" id="{CAFA27AA-32DB-4A91-A665-F65F9FC57901}"/>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97972</xdr:rowOff>
    </xdr:to>
    <xdr:cxnSp macro="">
      <xdr:nvCxnSpPr>
        <xdr:cNvPr id="187" name="直線コネクタ 186">
          <a:extLst>
            <a:ext uri="{FF2B5EF4-FFF2-40B4-BE49-F238E27FC236}">
              <a16:creationId xmlns:a16="http://schemas.microsoft.com/office/drawing/2014/main" id="{39A23F7D-A7FB-4883-B20E-F24DD218591D}"/>
            </a:ext>
          </a:extLst>
        </xdr:cNvPr>
        <xdr:cNvCxnSpPr/>
      </xdr:nvCxnSpPr>
      <xdr:spPr>
        <a:xfrm>
          <a:off x="2908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88" name="楕円 187">
          <a:extLst>
            <a:ext uri="{FF2B5EF4-FFF2-40B4-BE49-F238E27FC236}">
              <a16:creationId xmlns:a16="http://schemas.microsoft.com/office/drawing/2014/main" id="{93DADCFD-B9CB-422C-A091-EAD5F55581F9}"/>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73478</xdr:rowOff>
    </xdr:to>
    <xdr:cxnSp macro="">
      <xdr:nvCxnSpPr>
        <xdr:cNvPr id="189" name="直線コネクタ 188">
          <a:extLst>
            <a:ext uri="{FF2B5EF4-FFF2-40B4-BE49-F238E27FC236}">
              <a16:creationId xmlns:a16="http://schemas.microsoft.com/office/drawing/2014/main" id="{601184A3-A4FA-45CC-A18F-4D0B99CB89F8}"/>
            </a:ext>
          </a:extLst>
        </xdr:cNvPr>
        <xdr:cNvCxnSpPr/>
      </xdr:nvCxnSpPr>
      <xdr:spPr>
        <a:xfrm>
          <a:off x="2019300" y="104960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D8990308-EE15-4CDE-B178-F50C4D8EE917}"/>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50B3FC5-DCDF-485A-BC63-70C22ABEB2C1}"/>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B7991772-F483-4890-A02A-6BD595A5F558}"/>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E6C7B7D8-83E5-4D93-9D07-2B9106D533C6}"/>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272676C9-DCE6-4B0D-923D-059FFC1E8579}"/>
            </a:ext>
          </a:extLst>
        </xdr:cNvPr>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6F120D55-641C-47C9-9ECF-54F15DD6134C}"/>
            </a:ext>
          </a:extLst>
        </xdr:cNvPr>
        <xdr:cNvSpPr txBox="1"/>
      </xdr:nvSpPr>
      <xdr:spPr>
        <a:xfrm>
          <a:off x="2705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714D985B-FFC5-43A2-B628-A7003515AD32}"/>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2FAF346C-0DD2-4D74-B14B-A9FCFAE132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AD76F0B8-D82B-4031-9E54-A093ADB510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65BFD5B6-B16D-4633-B295-14F0C55133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B08B3962-6312-469E-ACFD-A90D25E910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4145F074-C521-49D0-8E3E-9B25DC88D7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5C7AE076-CFA2-4173-B687-251556AD96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3D541183-72E5-4EF9-9DA7-B0198DC500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8D5A56A2-19DF-4289-B61D-E2ACC80CED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76B1001A-FAD6-4D4D-BD5E-46FDD96323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5F80AEF7-972F-491B-B74C-EAFDBC0513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D6EEC5DA-6CC9-45EB-8521-F330693C85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B69BBDD-4E30-48E0-8D43-5A1ECB585A9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125E5EC4-80D7-4235-A1F8-D345B65D5C9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1013D4E7-EB78-41DB-991A-A0BA8752C88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BF407A22-1BA7-4C99-B157-FE98E7CD088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E03DADBF-5BCD-4208-8BE8-D2DB7352F8D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B371719F-8F8E-4915-AE6E-4314C982102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3D6A5EA5-51FD-4EAF-A3FF-CA9B3D22D33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85C45C3A-EF2E-49FE-ADDB-685718CAE77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B1190272-66E0-4B3A-A8BB-FE7C5A799F2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FFB47687-95BC-418F-A5B6-13FBAFC16C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7B86EE15-D57E-47B6-B051-87C9E19FF0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6FFFA7FC-46CC-46D6-BC76-111F9FCD68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B5315559-1BFA-48C3-B0F7-CBFAF87EF8B9}"/>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73C9A866-0BB6-4F64-9A07-4842FEE1CC8C}"/>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57BA0FEA-7780-447D-8B26-4969EA408018}"/>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8376703C-74AF-4DD4-AFFD-ADA4496762A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52F5A850-D572-416B-A3BD-F1344DE8B17F}"/>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0D621194-0FAC-4A74-B6A6-DFB28C38690D}"/>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C069D608-4586-4CB5-9CBF-171909BFFF63}"/>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72ED5905-C1C1-45FA-98D8-E2C07C336F46}"/>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F679A612-C1F2-4498-A4AC-5030221AD848}"/>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C0FAC191-031E-4FFA-B0D9-CD6CC8C52F66}"/>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102203</xdr:rowOff>
    </xdr:from>
    <xdr:to>
      <xdr:col>36</xdr:col>
      <xdr:colOff>165100</xdr:colOff>
      <xdr:row>63</xdr:row>
      <xdr:rowOff>32353</xdr:rowOff>
    </xdr:to>
    <xdr:sp macro="" textlink="">
      <xdr:nvSpPr>
        <xdr:cNvPr id="230" name="フローチャート: 判断 229">
          <a:extLst>
            <a:ext uri="{FF2B5EF4-FFF2-40B4-BE49-F238E27FC236}">
              <a16:creationId xmlns:a16="http://schemas.microsoft.com/office/drawing/2014/main" id="{3314E012-E429-42B2-9B78-C686525D21D8}"/>
            </a:ext>
          </a:extLst>
        </xdr:cNvPr>
        <xdr:cNvSpPr/>
      </xdr:nvSpPr>
      <xdr:spPr>
        <a:xfrm>
          <a:off x="6921500" y="1073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F9CA625-1850-489C-9883-E097B72256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125F1DC-87BA-4414-8A8E-4F11FAF244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9E2E9C2-CD80-4AA8-B8BB-A1792C6D22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8654C12-9FDC-43A0-B3F6-6210A145D6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7194384-2B4F-4AF0-9C4A-2C7A37194F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126037</xdr:rowOff>
    </xdr:from>
    <xdr:to>
      <xdr:col>55</xdr:col>
      <xdr:colOff>50800</xdr:colOff>
      <xdr:row>64</xdr:row>
      <xdr:rowOff>56187</xdr:rowOff>
    </xdr:to>
    <xdr:sp macro="" textlink="">
      <xdr:nvSpPr>
        <xdr:cNvPr id="236" name="楕円 235">
          <a:extLst>
            <a:ext uri="{FF2B5EF4-FFF2-40B4-BE49-F238E27FC236}">
              <a16:creationId xmlns:a16="http://schemas.microsoft.com/office/drawing/2014/main" id="{85CEB394-27C6-4B52-B47E-984B1C1A70B6}"/>
            </a:ext>
          </a:extLst>
        </xdr:cNvPr>
        <xdr:cNvSpPr/>
      </xdr:nvSpPr>
      <xdr:spPr>
        <a:xfrm>
          <a:off x="10426700" y="10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40964</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0B16BE86-C341-4C7F-AD87-15F0E80DAC96}"/>
            </a:ext>
          </a:extLst>
        </xdr:cNvPr>
        <xdr:cNvSpPr txBox="1"/>
      </xdr:nvSpPr>
      <xdr:spPr>
        <a:xfrm>
          <a:off x="10515600" y="1084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126637</xdr:rowOff>
    </xdr:from>
    <xdr:to>
      <xdr:col>50</xdr:col>
      <xdr:colOff>165100</xdr:colOff>
      <xdr:row>64</xdr:row>
      <xdr:rowOff>56787</xdr:rowOff>
    </xdr:to>
    <xdr:sp macro="" textlink="">
      <xdr:nvSpPr>
        <xdr:cNvPr id="238" name="楕円 237">
          <a:extLst>
            <a:ext uri="{FF2B5EF4-FFF2-40B4-BE49-F238E27FC236}">
              <a16:creationId xmlns:a16="http://schemas.microsoft.com/office/drawing/2014/main" id="{A3949319-8D2B-41E7-9E9F-CA9E5E2DB39B}"/>
            </a:ext>
          </a:extLst>
        </xdr:cNvPr>
        <xdr:cNvSpPr/>
      </xdr:nvSpPr>
      <xdr:spPr>
        <a:xfrm>
          <a:off x="9588500" y="109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5387</xdr:rowOff>
    </xdr:from>
    <xdr:to>
      <xdr:col>55</xdr:col>
      <xdr:colOff>0</xdr:colOff>
      <xdr:row>64</xdr:row>
      <xdr:rowOff>5987</xdr:rowOff>
    </xdr:to>
    <xdr:cxnSp macro="">
      <xdr:nvCxnSpPr>
        <xdr:cNvPr id="239" name="直線コネクタ 238">
          <a:extLst>
            <a:ext uri="{FF2B5EF4-FFF2-40B4-BE49-F238E27FC236}">
              <a16:creationId xmlns:a16="http://schemas.microsoft.com/office/drawing/2014/main" id="{37C57264-1470-4B9A-AAC6-BD811B2A56FC}"/>
            </a:ext>
          </a:extLst>
        </xdr:cNvPr>
        <xdr:cNvCxnSpPr/>
      </xdr:nvCxnSpPr>
      <xdr:spPr>
        <a:xfrm flipV="1">
          <a:off x="9639300" y="10978187"/>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129127</xdr:rowOff>
    </xdr:from>
    <xdr:to>
      <xdr:col>46</xdr:col>
      <xdr:colOff>38100</xdr:colOff>
      <xdr:row>64</xdr:row>
      <xdr:rowOff>59277</xdr:rowOff>
    </xdr:to>
    <xdr:sp macro="" textlink="">
      <xdr:nvSpPr>
        <xdr:cNvPr id="240" name="楕円 239">
          <a:extLst>
            <a:ext uri="{FF2B5EF4-FFF2-40B4-BE49-F238E27FC236}">
              <a16:creationId xmlns:a16="http://schemas.microsoft.com/office/drawing/2014/main" id="{10169440-7B96-43B5-BA0E-15C96F06A5A1}"/>
            </a:ext>
          </a:extLst>
        </xdr:cNvPr>
        <xdr:cNvSpPr/>
      </xdr:nvSpPr>
      <xdr:spPr>
        <a:xfrm>
          <a:off x="8699500" y="109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5987</xdr:rowOff>
    </xdr:from>
    <xdr:to>
      <xdr:col>50</xdr:col>
      <xdr:colOff>114300</xdr:colOff>
      <xdr:row>64</xdr:row>
      <xdr:rowOff>8477</xdr:rowOff>
    </xdr:to>
    <xdr:cxnSp macro="">
      <xdr:nvCxnSpPr>
        <xdr:cNvPr id="241" name="直線コネクタ 240">
          <a:extLst>
            <a:ext uri="{FF2B5EF4-FFF2-40B4-BE49-F238E27FC236}">
              <a16:creationId xmlns:a16="http://schemas.microsoft.com/office/drawing/2014/main" id="{438BDC71-078C-49C6-AC19-0735C8308D64}"/>
            </a:ext>
          </a:extLst>
        </xdr:cNvPr>
        <xdr:cNvCxnSpPr/>
      </xdr:nvCxnSpPr>
      <xdr:spPr>
        <a:xfrm flipV="1">
          <a:off x="8750300" y="10978787"/>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130576</xdr:rowOff>
    </xdr:from>
    <xdr:to>
      <xdr:col>41</xdr:col>
      <xdr:colOff>101600</xdr:colOff>
      <xdr:row>64</xdr:row>
      <xdr:rowOff>60726</xdr:rowOff>
    </xdr:to>
    <xdr:sp macro="" textlink="">
      <xdr:nvSpPr>
        <xdr:cNvPr id="242" name="楕円 241">
          <a:extLst>
            <a:ext uri="{FF2B5EF4-FFF2-40B4-BE49-F238E27FC236}">
              <a16:creationId xmlns:a16="http://schemas.microsoft.com/office/drawing/2014/main" id="{48D36B2F-2992-485D-AA1A-7E40952B6460}"/>
            </a:ext>
          </a:extLst>
        </xdr:cNvPr>
        <xdr:cNvSpPr/>
      </xdr:nvSpPr>
      <xdr:spPr>
        <a:xfrm>
          <a:off x="7810500" y="109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8477</xdr:rowOff>
    </xdr:from>
    <xdr:to>
      <xdr:col>45</xdr:col>
      <xdr:colOff>177800</xdr:colOff>
      <xdr:row>64</xdr:row>
      <xdr:rowOff>9926</xdr:rowOff>
    </xdr:to>
    <xdr:cxnSp macro="">
      <xdr:nvCxnSpPr>
        <xdr:cNvPr id="243" name="直線コネクタ 242">
          <a:extLst>
            <a:ext uri="{FF2B5EF4-FFF2-40B4-BE49-F238E27FC236}">
              <a16:creationId xmlns:a16="http://schemas.microsoft.com/office/drawing/2014/main" id="{AD0B5F01-AEE3-4B46-80BC-11798A6B8F27}"/>
            </a:ext>
          </a:extLst>
        </xdr:cNvPr>
        <xdr:cNvCxnSpPr/>
      </xdr:nvCxnSpPr>
      <xdr:spPr>
        <a:xfrm flipV="1">
          <a:off x="7861300" y="10981277"/>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695AE7F-7F5F-4C26-A5FD-F30792EC3CE5}"/>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13AE900C-B6C2-4190-B9F2-4B12C6D7147A}"/>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6A7E9DB8-B6AE-4665-8C42-A877CDD317C4}"/>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48880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20126021-CB8A-4ECF-AC48-FB56DD6F9C75}"/>
            </a:ext>
          </a:extLst>
        </xdr:cNvPr>
        <xdr:cNvSpPr txBox="1"/>
      </xdr:nvSpPr>
      <xdr:spPr>
        <a:xfrm>
          <a:off x="6672795" y="105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47914</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1106E5B4-4FBF-4D76-BD99-9C612C95F82E}"/>
            </a:ext>
          </a:extLst>
        </xdr:cNvPr>
        <xdr:cNvSpPr txBox="1"/>
      </xdr:nvSpPr>
      <xdr:spPr>
        <a:xfrm>
          <a:off x="9327095" y="1102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50404</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E90C8A21-F3C2-489C-8384-4EBDD5100FC6}"/>
            </a:ext>
          </a:extLst>
        </xdr:cNvPr>
        <xdr:cNvSpPr txBox="1"/>
      </xdr:nvSpPr>
      <xdr:spPr>
        <a:xfrm>
          <a:off x="8450795" y="110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51853</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63CB3DD5-D39E-45B3-B992-4B442DAFEE66}"/>
            </a:ext>
          </a:extLst>
        </xdr:cNvPr>
        <xdr:cNvSpPr txBox="1"/>
      </xdr:nvSpPr>
      <xdr:spPr>
        <a:xfrm>
          <a:off x="7561795" y="110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699C1A2-FC42-4E47-891B-EEC915875C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3528DCD6-CE79-4267-ADAA-EF8D8BB2CE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8A039FE4-45AC-4219-99BD-2D865EB1A3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0A4B47B-D11B-445E-B7FD-C5E8D26019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25CE161B-62E6-4EEE-A4C8-9B1991EC3E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A810DCD1-CF6C-45BA-B8EB-BE8277F40A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1BB73255-AE31-4CAC-B5E3-A9269BA6BD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8DCE63ED-DB7A-4134-A1DB-B8E757EA13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9D74B1C3-B87B-4451-9D4D-A2EF4C102E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11FC6AC8-743A-43A8-B676-388A5A3DBC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833C7A60-A90E-4C01-B161-69E6F3E188C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797D324D-9E09-4E5F-BCDC-3FD2A4430C4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9B9E21E-2D72-4467-9BCF-C765C5F3D0F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4F59887B-424D-4B28-AC82-F747B658CA0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2143291C-61DC-4DF8-900C-2027793F82C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2D4FA5C4-59E2-4904-99E8-E92630A3978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F0161A65-2F8F-4F0A-ABA8-D8C2E5AE6D1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28012E3-CDD0-4078-B96B-63A423C2FF1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E10B52B3-26BA-49C9-9E47-D90DD673463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2F19DAE9-3796-44BF-B14B-C80730A3599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57A0A2D-2668-40B5-A1FB-46703F0775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BC8F0A6-D3F5-4DE8-8EC1-7FB70372102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6EA240F3-3A20-47B7-9A05-12FBAA79308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D9F01A58-4679-4B1E-87C2-9FE18C7852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58DE40E-E824-421C-B0C1-0F10F1F3C9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5D1DBFD8-C47A-4FE9-AABC-2CE17CFA7E51}"/>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46B3F1D0-CB33-44EF-93F2-FB96232AC19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C1C85414-D7AC-4537-BB08-82355C01CD1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6A07874C-75DD-4DC4-BF97-893EEC3ED455}"/>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D44C48F4-CF9F-4539-8E4C-A151BF2A6B27}"/>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47B1435D-6756-456A-A7A2-CF9400F73327}"/>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3F8A8864-E95D-4D24-99D7-1A566F6AC47A}"/>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8C092486-8124-4E72-BDF9-898BF4225EDE}"/>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9D78D859-13AF-4EBD-A4A3-342B88AA643B}"/>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DEFBE77D-30A1-4A42-B9EF-959C632A8F62}"/>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6" name="フローチャート: 判断 285">
          <a:extLst>
            <a:ext uri="{FF2B5EF4-FFF2-40B4-BE49-F238E27FC236}">
              <a16:creationId xmlns:a16="http://schemas.microsoft.com/office/drawing/2014/main" id="{67928BAA-3535-4B87-8CC4-A702DD4599EF}"/>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6012332-FA7E-4653-A05F-D7FDF55E76C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96ADA23-4906-42D4-9ADC-50277EFD4B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CDF7145-13B6-416C-8841-9362D0D6CD5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4F58C38-1E88-412A-8D0D-0276F73B32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9AD2800-7BC8-4AA9-A08B-3071B35E96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92" name="楕円 291">
          <a:extLst>
            <a:ext uri="{FF2B5EF4-FFF2-40B4-BE49-F238E27FC236}">
              <a16:creationId xmlns:a16="http://schemas.microsoft.com/office/drawing/2014/main" id="{41C39F8B-52D5-4CF0-9649-9F0162277046}"/>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93" name="【公営住宅】&#10;有形固定資産減価償却率該当値テキスト">
          <a:extLst>
            <a:ext uri="{FF2B5EF4-FFF2-40B4-BE49-F238E27FC236}">
              <a16:creationId xmlns:a16="http://schemas.microsoft.com/office/drawing/2014/main" id="{D544E432-74DC-40EC-8421-88416658754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94" name="楕円 293">
          <a:extLst>
            <a:ext uri="{FF2B5EF4-FFF2-40B4-BE49-F238E27FC236}">
              <a16:creationId xmlns:a16="http://schemas.microsoft.com/office/drawing/2014/main" id="{0645AA2D-F9FC-4AB0-964E-673FEF81505E}"/>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95" name="直線コネクタ 294">
          <a:extLst>
            <a:ext uri="{FF2B5EF4-FFF2-40B4-BE49-F238E27FC236}">
              <a16:creationId xmlns:a16="http://schemas.microsoft.com/office/drawing/2014/main" id="{729903DE-8166-497A-86ED-AC895C97D7A6}"/>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96" name="楕円 295">
          <a:extLst>
            <a:ext uri="{FF2B5EF4-FFF2-40B4-BE49-F238E27FC236}">
              <a16:creationId xmlns:a16="http://schemas.microsoft.com/office/drawing/2014/main" id="{ADFD5E37-03A9-47B8-9AFA-1AD9CF6AA361}"/>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86</xdr:row>
      <xdr:rowOff>168729</xdr:rowOff>
    </xdr:to>
    <xdr:cxnSp macro="">
      <xdr:nvCxnSpPr>
        <xdr:cNvPr id="297" name="直線コネクタ 296">
          <a:extLst>
            <a:ext uri="{FF2B5EF4-FFF2-40B4-BE49-F238E27FC236}">
              <a16:creationId xmlns:a16="http://schemas.microsoft.com/office/drawing/2014/main" id="{C73AC44E-51AE-4E6A-9610-97546AA431BE}"/>
            </a:ext>
          </a:extLst>
        </xdr:cNvPr>
        <xdr:cNvCxnSpPr/>
      </xdr:nvCxnSpPr>
      <xdr:spPr>
        <a:xfrm>
          <a:off x="2908300" y="14394180"/>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98" name="楕円 297">
          <a:extLst>
            <a:ext uri="{FF2B5EF4-FFF2-40B4-BE49-F238E27FC236}">
              <a16:creationId xmlns:a16="http://schemas.microsoft.com/office/drawing/2014/main" id="{7A2E1414-184C-48C1-88E0-6BEB3CE29957}"/>
            </a:ext>
          </a:extLst>
        </xdr:cNvPr>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163830</xdr:rowOff>
    </xdr:to>
    <xdr:cxnSp macro="">
      <xdr:nvCxnSpPr>
        <xdr:cNvPr id="299" name="直線コネクタ 298">
          <a:extLst>
            <a:ext uri="{FF2B5EF4-FFF2-40B4-BE49-F238E27FC236}">
              <a16:creationId xmlns:a16="http://schemas.microsoft.com/office/drawing/2014/main" id="{AE6C0233-DB91-4E22-9252-008C279DC9BB}"/>
            </a:ext>
          </a:extLst>
        </xdr:cNvPr>
        <xdr:cNvCxnSpPr/>
      </xdr:nvCxnSpPr>
      <xdr:spPr>
        <a:xfrm>
          <a:off x="2019300" y="1433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7B74CF27-75F3-4627-A3C0-C96F5114C384}"/>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A0C565C7-8E39-4901-A055-6055A25EA589}"/>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EE5C0125-D543-48A1-8748-55DCB330063A}"/>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3" name="n_4aveValue【公営住宅】&#10;有形固定資産減価償却率">
          <a:extLst>
            <a:ext uri="{FF2B5EF4-FFF2-40B4-BE49-F238E27FC236}">
              <a16:creationId xmlns:a16="http://schemas.microsoft.com/office/drawing/2014/main" id="{92944B2C-8879-4534-B430-6102FD63FB2A}"/>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04" name="n_1mainValue【公営住宅】&#10;有形固定資産減価償却率">
          <a:extLst>
            <a:ext uri="{FF2B5EF4-FFF2-40B4-BE49-F238E27FC236}">
              <a16:creationId xmlns:a16="http://schemas.microsoft.com/office/drawing/2014/main" id="{A09BFB0A-42E1-42AC-AB41-C9CF01CDF9C9}"/>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05" name="n_2mainValue【公営住宅】&#10;有形固定資産減価償却率">
          <a:extLst>
            <a:ext uri="{FF2B5EF4-FFF2-40B4-BE49-F238E27FC236}">
              <a16:creationId xmlns:a16="http://schemas.microsoft.com/office/drawing/2014/main" id="{1C128150-2106-4C80-8490-A3D7FFD88026}"/>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06" name="n_3mainValue【公営住宅】&#10;有形固定資産減価償却率">
          <a:extLst>
            <a:ext uri="{FF2B5EF4-FFF2-40B4-BE49-F238E27FC236}">
              <a16:creationId xmlns:a16="http://schemas.microsoft.com/office/drawing/2014/main" id="{FE0F5A1C-52D3-48EA-9C91-4DDECBC6CC4D}"/>
            </a:ext>
          </a:extLst>
        </xdr:cNvPr>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D456897-0A9F-4521-A2B4-4C9B344BFE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E1EA48CB-4EDF-4421-A13E-938ABB456A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10D1B26A-203D-4CE2-B6DB-CA481149A0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C5AA3F3B-EC9D-408C-A98E-4B8386561C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D26F1473-32D7-4760-8B7C-7F892CE382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19B0D69F-2736-4186-8B52-BE2B4F2924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729BD9B3-1027-4D5F-8FCA-6726DBFBC1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77D3269A-BBA0-40D1-8914-CC88FB9A13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8734C08C-D3D7-4E7C-A53E-1ED432664B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1638BF35-9212-421C-8412-AF6EF6F46D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D779DE6F-E6BC-493D-B043-1ACABAE888F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6863F41D-18B4-4E9E-A779-AC52C022647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92A5397F-0A28-45B1-A9E9-472F96C2AF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743428CB-D7DB-4EF0-A046-808A42A2B8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9B3EF5EE-8676-4966-B26F-F760FAB3E4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C060355E-9001-4F3F-AABB-E21A43A590B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B989C5BF-7521-4E4E-93B6-49A36CEA6B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9E3D6AA8-0CF9-4116-A186-3F554C0BC4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D8CF09DA-A8C4-4FF6-BAB3-1336FAE0F8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42D431D2-9898-45FF-B875-0271E98F130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E32E051B-650D-43AB-A040-679EA038C8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DB6EE1E8-6E09-4C6B-B398-C0AEB57DDA6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7E414D58-1412-4F1A-AC8B-9A4F2A1471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7E9689E0-980C-419C-BCF5-20A64C325652}"/>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AAA2E3D9-FCB4-4D4B-ADBA-78FB50C377C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BC23DECD-9BBC-4265-BE7C-47B01E66B98E}"/>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327DBBB3-EEEE-46EC-AA92-0D9CA17FD286}"/>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764F1FBF-74EC-46A5-8026-C5F64C39A001}"/>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35" name="【公営住宅】&#10;一人当たり面積平均値テキスト">
          <a:extLst>
            <a:ext uri="{FF2B5EF4-FFF2-40B4-BE49-F238E27FC236}">
              <a16:creationId xmlns:a16="http://schemas.microsoft.com/office/drawing/2014/main" id="{45A9B175-72A7-4284-9834-C8584D6CC5F6}"/>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F5AC7493-882D-4F49-8332-258CF7752A25}"/>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FFCC818F-A45C-4F52-BA4F-AA33D3B8A35E}"/>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E1CA7683-92A2-4285-A3F3-9CB24AB14BE6}"/>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6A73F50F-315F-4A86-A5A6-780BE6514F89}"/>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81217</xdr:rowOff>
    </xdr:from>
    <xdr:to>
      <xdr:col>36</xdr:col>
      <xdr:colOff>165100</xdr:colOff>
      <xdr:row>84</xdr:row>
      <xdr:rowOff>11367</xdr:rowOff>
    </xdr:to>
    <xdr:sp macro="" textlink="">
      <xdr:nvSpPr>
        <xdr:cNvPr id="340" name="フローチャート: 判断 339">
          <a:extLst>
            <a:ext uri="{FF2B5EF4-FFF2-40B4-BE49-F238E27FC236}">
              <a16:creationId xmlns:a16="http://schemas.microsoft.com/office/drawing/2014/main" id="{3B0812E8-9F96-4E9B-BDF0-86E1DD588143}"/>
            </a:ext>
          </a:extLst>
        </xdr:cNvPr>
        <xdr:cNvSpPr/>
      </xdr:nvSpPr>
      <xdr:spPr>
        <a:xfrm>
          <a:off x="6921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A8AB619-D4A4-4B85-828D-B2267AEB176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B92A51A-1F6D-4BC5-9FA3-2F814169F7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5C86065-E7D8-4561-B4C6-1479F1754D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D9DD65F-E75D-4573-8B9C-C3A6520823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E2294E9-DF74-44A0-8EAF-CBC345B1DE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68072</xdr:rowOff>
    </xdr:from>
    <xdr:to>
      <xdr:col>55</xdr:col>
      <xdr:colOff>50800</xdr:colOff>
      <xdr:row>85</xdr:row>
      <xdr:rowOff>169672</xdr:rowOff>
    </xdr:to>
    <xdr:sp macro="" textlink="">
      <xdr:nvSpPr>
        <xdr:cNvPr id="346" name="楕円 345">
          <a:extLst>
            <a:ext uri="{FF2B5EF4-FFF2-40B4-BE49-F238E27FC236}">
              <a16:creationId xmlns:a16="http://schemas.microsoft.com/office/drawing/2014/main" id="{97E0524F-54F5-42C0-BBB7-3ADCE421DB8B}"/>
            </a:ext>
          </a:extLst>
        </xdr:cNvPr>
        <xdr:cNvSpPr/>
      </xdr:nvSpPr>
      <xdr:spPr>
        <a:xfrm>
          <a:off x="104267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46499</xdr:rowOff>
    </xdr:from>
    <xdr:ext cx="469744" cy="259045"/>
    <xdr:sp macro="" textlink="">
      <xdr:nvSpPr>
        <xdr:cNvPr id="347" name="【公営住宅】&#10;一人当たり面積該当値テキスト">
          <a:extLst>
            <a:ext uri="{FF2B5EF4-FFF2-40B4-BE49-F238E27FC236}">
              <a16:creationId xmlns:a16="http://schemas.microsoft.com/office/drawing/2014/main" id="{7CBF39F6-995F-448D-B5C3-F703F0F5DD89}"/>
            </a:ext>
          </a:extLst>
        </xdr:cNvPr>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69596</xdr:rowOff>
    </xdr:from>
    <xdr:to>
      <xdr:col>50</xdr:col>
      <xdr:colOff>165100</xdr:colOff>
      <xdr:row>85</xdr:row>
      <xdr:rowOff>171196</xdr:rowOff>
    </xdr:to>
    <xdr:sp macro="" textlink="">
      <xdr:nvSpPr>
        <xdr:cNvPr id="348" name="楕円 347">
          <a:extLst>
            <a:ext uri="{FF2B5EF4-FFF2-40B4-BE49-F238E27FC236}">
              <a16:creationId xmlns:a16="http://schemas.microsoft.com/office/drawing/2014/main" id="{CD28EDA3-0F59-4E68-9B93-2C06C4D75AA3}"/>
            </a:ext>
          </a:extLst>
        </xdr:cNvPr>
        <xdr:cNvSpPr/>
      </xdr:nvSpPr>
      <xdr:spPr>
        <a:xfrm>
          <a:off x="9588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118872</xdr:rowOff>
    </xdr:from>
    <xdr:to>
      <xdr:col>55</xdr:col>
      <xdr:colOff>0</xdr:colOff>
      <xdr:row>85</xdr:row>
      <xdr:rowOff>120396</xdr:rowOff>
    </xdr:to>
    <xdr:cxnSp macro="">
      <xdr:nvCxnSpPr>
        <xdr:cNvPr id="349" name="直線コネクタ 348">
          <a:extLst>
            <a:ext uri="{FF2B5EF4-FFF2-40B4-BE49-F238E27FC236}">
              <a16:creationId xmlns:a16="http://schemas.microsoft.com/office/drawing/2014/main" id="{5BB08EF2-38FF-46D1-BBEE-A97EF8FF91BD}"/>
            </a:ext>
          </a:extLst>
        </xdr:cNvPr>
        <xdr:cNvCxnSpPr/>
      </xdr:nvCxnSpPr>
      <xdr:spPr>
        <a:xfrm flipV="1">
          <a:off x="9639300" y="146921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0" name="楕円 349">
          <a:extLst>
            <a:ext uri="{FF2B5EF4-FFF2-40B4-BE49-F238E27FC236}">
              <a16:creationId xmlns:a16="http://schemas.microsoft.com/office/drawing/2014/main" id="{64D94B44-34E1-4A0D-B6EB-0C64C5B32864}"/>
            </a:ext>
          </a:extLst>
        </xdr:cNvPr>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85</xdr:row>
      <xdr:rowOff>120396</xdr:rowOff>
    </xdr:to>
    <xdr:cxnSp macro="">
      <xdr:nvCxnSpPr>
        <xdr:cNvPr id="351" name="直線コネクタ 350">
          <a:extLst>
            <a:ext uri="{FF2B5EF4-FFF2-40B4-BE49-F238E27FC236}">
              <a16:creationId xmlns:a16="http://schemas.microsoft.com/office/drawing/2014/main" id="{508D58BB-690C-4996-A247-0099A34625EA}"/>
            </a:ext>
          </a:extLst>
        </xdr:cNvPr>
        <xdr:cNvCxnSpPr/>
      </xdr:nvCxnSpPr>
      <xdr:spPr>
        <a:xfrm>
          <a:off x="8750300" y="1452219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82359</xdr:rowOff>
    </xdr:from>
    <xdr:to>
      <xdr:col>41</xdr:col>
      <xdr:colOff>101600</xdr:colOff>
      <xdr:row>85</xdr:row>
      <xdr:rowOff>12509</xdr:rowOff>
    </xdr:to>
    <xdr:sp macro="" textlink="">
      <xdr:nvSpPr>
        <xdr:cNvPr id="352" name="楕円 351">
          <a:extLst>
            <a:ext uri="{FF2B5EF4-FFF2-40B4-BE49-F238E27FC236}">
              <a16:creationId xmlns:a16="http://schemas.microsoft.com/office/drawing/2014/main" id="{ECB7B93B-D7A9-437B-A6AD-35FACDB18692}"/>
            </a:ext>
          </a:extLst>
        </xdr:cNvPr>
        <xdr:cNvSpPr/>
      </xdr:nvSpPr>
      <xdr:spPr>
        <a:xfrm>
          <a:off x="7810500" y="144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133159</xdr:rowOff>
    </xdr:to>
    <xdr:cxnSp macro="">
      <xdr:nvCxnSpPr>
        <xdr:cNvPr id="353" name="直線コネクタ 352">
          <a:extLst>
            <a:ext uri="{FF2B5EF4-FFF2-40B4-BE49-F238E27FC236}">
              <a16:creationId xmlns:a16="http://schemas.microsoft.com/office/drawing/2014/main" id="{FABD2ACD-E0B0-4712-8CC1-5AA83FAF170D}"/>
            </a:ext>
          </a:extLst>
        </xdr:cNvPr>
        <xdr:cNvCxnSpPr/>
      </xdr:nvCxnSpPr>
      <xdr:spPr>
        <a:xfrm flipV="1">
          <a:off x="7861300" y="1452219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54" name="n_1aveValue【公営住宅】&#10;一人当たり面積">
          <a:extLst>
            <a:ext uri="{FF2B5EF4-FFF2-40B4-BE49-F238E27FC236}">
              <a16:creationId xmlns:a16="http://schemas.microsoft.com/office/drawing/2014/main" id="{5CF741F4-9160-482A-976A-B4068A45C95D}"/>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id="{3439C5EB-5FF6-4A40-8967-6CFF01E924A4}"/>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id="{8DCE342E-5A53-4F32-B2E9-D3D05A115446}"/>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27894</xdr:rowOff>
    </xdr:from>
    <xdr:ext cx="469744" cy="259045"/>
    <xdr:sp macro="" textlink="">
      <xdr:nvSpPr>
        <xdr:cNvPr id="357" name="n_4aveValue【公営住宅】&#10;一人当たり面積">
          <a:extLst>
            <a:ext uri="{FF2B5EF4-FFF2-40B4-BE49-F238E27FC236}">
              <a16:creationId xmlns:a16="http://schemas.microsoft.com/office/drawing/2014/main" id="{8000ABB4-DF3D-4F02-B4AA-AE60C4993227}"/>
            </a:ext>
          </a:extLst>
        </xdr:cNvPr>
        <xdr:cNvSpPr txBox="1"/>
      </xdr:nvSpPr>
      <xdr:spPr>
        <a:xfrm>
          <a:off x="6737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162323</xdr:rowOff>
    </xdr:from>
    <xdr:ext cx="469744" cy="259045"/>
    <xdr:sp macro="" textlink="">
      <xdr:nvSpPr>
        <xdr:cNvPr id="358" name="n_1mainValue【公営住宅】&#10;一人当たり面積">
          <a:extLst>
            <a:ext uri="{FF2B5EF4-FFF2-40B4-BE49-F238E27FC236}">
              <a16:creationId xmlns:a16="http://schemas.microsoft.com/office/drawing/2014/main" id="{E1EF8A38-37AD-4367-B3A0-89F2539003B7}"/>
            </a:ext>
          </a:extLst>
        </xdr:cNvPr>
        <xdr:cNvSpPr txBox="1"/>
      </xdr:nvSpPr>
      <xdr:spPr>
        <a:xfrm>
          <a:off x="93917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9" name="n_2mainValue【公営住宅】&#10;一人当たり面積">
          <a:extLst>
            <a:ext uri="{FF2B5EF4-FFF2-40B4-BE49-F238E27FC236}">
              <a16:creationId xmlns:a16="http://schemas.microsoft.com/office/drawing/2014/main" id="{8141F5D9-C02C-4129-BDA1-E0BF248C2094}"/>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29036</xdr:rowOff>
    </xdr:from>
    <xdr:ext cx="469744" cy="259045"/>
    <xdr:sp macro="" textlink="">
      <xdr:nvSpPr>
        <xdr:cNvPr id="360" name="n_3mainValue【公営住宅】&#10;一人当たり面積">
          <a:extLst>
            <a:ext uri="{FF2B5EF4-FFF2-40B4-BE49-F238E27FC236}">
              <a16:creationId xmlns:a16="http://schemas.microsoft.com/office/drawing/2014/main" id="{422B5841-8DC2-4513-A55C-96D835F6E995}"/>
            </a:ext>
          </a:extLst>
        </xdr:cNvPr>
        <xdr:cNvSpPr txBox="1"/>
      </xdr:nvSpPr>
      <xdr:spPr>
        <a:xfrm>
          <a:off x="7626427" y="1425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5EB546C0-89AB-4A1C-AC8D-0B57C1CE91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99F07A5F-4A71-4FF9-B2B0-9281F08C3C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9AE5E1F3-6142-4882-A4BC-A09EB35759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9B7FF7EB-1CFF-46AA-8C00-C1EA904433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9773ABB2-BE60-4BFC-9322-2D703ACF8E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9FBDA3EF-351C-4DA5-999D-210ACDE2DE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9F5899D7-B38B-40DC-B66A-6B755D98EFD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3599653E-C574-4FA7-89DA-7EB83A7962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306968D2-FFE4-4E59-A4B0-9D7DF71BBF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25E79A35-204F-4FB7-AC54-E9D4321105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F1604408-B2BC-403D-8066-E03E41E4A9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F886AC92-ADE1-487D-9EC3-DD9A53478B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EB1D3EC5-26B9-4A21-BEC1-6273BCC0EE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AD43C363-6EFC-48B3-8893-78186F180B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29B1FE54-E260-4F48-8C2F-62F00381DE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476CCB0C-CFBC-4F8E-A671-BCF4C24429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BF555162-F706-4BF0-9AEB-C841493886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35D23F8C-A740-4C91-AE8F-0135F93861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BCC49046-9D91-4CE0-992E-D2F7CE0243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91B5B1E9-1FE9-41EE-AEE8-82F33EB2B2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4D548542-CF23-453A-8D95-D07D97929C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F1E19D73-73CE-4F0E-A729-15EEB1AE70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9584CABA-F8B5-44ED-8502-0C3BE8E33F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5B699CE6-19CC-4FBF-B2C4-EC0AC8AF0A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515A272F-A868-48CE-A490-A56DEF3C7D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CF5A85CC-EA9B-4BDA-ABBE-865A5B6CBF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9FDB1184-9C97-4665-9186-73C77C41E8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C4DD974A-DC49-40B1-83BE-4904C776A77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C3BB24E9-891E-4394-8CE4-D0249EF1ED7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43047359-7056-40D8-8D8D-34D25F3155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B524DAA9-EEDC-417C-A761-1650D6DF3B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805CD31E-3D2D-4DFB-A1EE-DF7CF633E71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74F65B2E-4D62-4464-B6FC-E119C39E6A3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1475D9D0-AC76-4D96-9669-CDF34D9917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6EC6B30B-C18F-44D8-9645-EDDD5D17AFD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8D09BBA3-1346-4E94-B825-FC68A1518F9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5F6F5275-E832-45D0-8213-E4AF57F3D0B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6FF37E91-7153-4813-A15E-AAED438F9C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BCF2DE65-B48B-4FFF-A9E2-7EEEE54F61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7673E7E7-8E41-4D47-A012-05E7E4D8E5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AF51DA7E-A121-4FC9-821E-7431E7046E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3014B788-9743-4BDC-B86A-183CF9F343A5}"/>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3DC672BB-26F2-445A-A1A1-530F08D5535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A73BE017-EDF2-4581-A074-893FEB07821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3871D31C-0D4C-45BE-A555-F2B844918BD6}"/>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C456910A-9BA3-44F2-8268-D8BE18643245}"/>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2A5A9142-43E8-4F31-8FB1-B0B36E2B5C8D}"/>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347CB56C-E51B-4954-8A14-06365082478E}"/>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6E94369F-7116-44D3-AAEE-755D4103B2FA}"/>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592192CB-328C-4931-AC75-075D410C433F}"/>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97315C69-B301-4DEF-B650-5660AE3E6708}"/>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2" name="フローチャート: 判断 411">
          <a:extLst>
            <a:ext uri="{FF2B5EF4-FFF2-40B4-BE49-F238E27FC236}">
              <a16:creationId xmlns:a16="http://schemas.microsoft.com/office/drawing/2014/main" id="{A337B749-9053-434A-BB3A-A9690B0AD479}"/>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8A63A02-B8B5-4BAB-B246-68776B1658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46F1C65-45D9-4273-8535-EC335EDB6D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96B6A3E-24A8-44AC-BBF3-5EF5E55896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772A380-D585-4756-976D-69A559B2C6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F7B0FE5-D04C-43E1-BBB0-03B1048F724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418" name="楕円 417">
          <a:extLst>
            <a:ext uri="{FF2B5EF4-FFF2-40B4-BE49-F238E27FC236}">
              <a16:creationId xmlns:a16="http://schemas.microsoft.com/office/drawing/2014/main" id="{EE4A85A6-8C42-4E2B-B103-5F902337C865}"/>
            </a:ext>
          </a:extLst>
        </xdr:cNvPr>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236BD650-3D5E-47A8-95F2-7A9D2174A9DE}"/>
            </a:ext>
          </a:extLst>
        </xdr:cNvPr>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20" name="楕円 419">
          <a:extLst>
            <a:ext uri="{FF2B5EF4-FFF2-40B4-BE49-F238E27FC236}">
              <a16:creationId xmlns:a16="http://schemas.microsoft.com/office/drawing/2014/main" id="{D79C8AE8-3EAA-4056-A944-D0CF9FC8DE71}"/>
            </a:ext>
          </a:extLst>
        </xdr:cNvPr>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39</xdr:row>
      <xdr:rowOff>17417</xdr:rowOff>
    </xdr:to>
    <xdr:cxnSp macro="">
      <xdr:nvCxnSpPr>
        <xdr:cNvPr id="421" name="直線コネクタ 420">
          <a:extLst>
            <a:ext uri="{FF2B5EF4-FFF2-40B4-BE49-F238E27FC236}">
              <a16:creationId xmlns:a16="http://schemas.microsoft.com/office/drawing/2014/main" id="{0B5D1F6C-D5CE-4080-8FAE-4AC8C064B01C}"/>
            </a:ext>
          </a:extLst>
        </xdr:cNvPr>
        <xdr:cNvCxnSpPr/>
      </xdr:nvCxnSpPr>
      <xdr:spPr>
        <a:xfrm>
          <a:off x="15481300" y="666477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2" name="楕円 421">
          <a:extLst>
            <a:ext uri="{FF2B5EF4-FFF2-40B4-BE49-F238E27FC236}">
              <a16:creationId xmlns:a16="http://schemas.microsoft.com/office/drawing/2014/main" id="{6E7DBB2F-3ADF-4AB4-A912-E60BA2AAB08E}"/>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149678</xdr:rowOff>
    </xdr:to>
    <xdr:cxnSp macro="">
      <xdr:nvCxnSpPr>
        <xdr:cNvPr id="423" name="直線コネクタ 422">
          <a:extLst>
            <a:ext uri="{FF2B5EF4-FFF2-40B4-BE49-F238E27FC236}">
              <a16:creationId xmlns:a16="http://schemas.microsoft.com/office/drawing/2014/main" id="{0CAD99E0-36CF-49AB-AF06-2D09A261357D}"/>
            </a:ext>
          </a:extLst>
        </xdr:cNvPr>
        <xdr:cNvCxnSpPr/>
      </xdr:nvCxnSpPr>
      <xdr:spPr>
        <a:xfrm>
          <a:off x="14592300" y="663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424" name="楕円 423">
          <a:extLst>
            <a:ext uri="{FF2B5EF4-FFF2-40B4-BE49-F238E27FC236}">
              <a16:creationId xmlns:a16="http://schemas.microsoft.com/office/drawing/2014/main" id="{A0212253-9A7D-4483-8401-112B2410F61D}"/>
            </a:ext>
          </a:extLst>
        </xdr:cNvPr>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32113</xdr:rowOff>
    </xdr:from>
    <xdr:to>
      <xdr:col>76</xdr:col>
      <xdr:colOff>114300</xdr:colOff>
      <xdr:row>38</xdr:row>
      <xdr:rowOff>115388</xdr:rowOff>
    </xdr:to>
    <xdr:cxnSp macro="">
      <xdr:nvCxnSpPr>
        <xdr:cNvPr id="425" name="直線コネクタ 424">
          <a:extLst>
            <a:ext uri="{FF2B5EF4-FFF2-40B4-BE49-F238E27FC236}">
              <a16:creationId xmlns:a16="http://schemas.microsoft.com/office/drawing/2014/main" id="{B150A9E7-BD11-4E89-9680-900013623BA3}"/>
            </a:ext>
          </a:extLst>
        </xdr:cNvPr>
        <xdr:cNvCxnSpPr/>
      </xdr:nvCxnSpPr>
      <xdr:spPr>
        <a:xfrm>
          <a:off x="13703300" y="654721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B035D117-D781-489A-A142-F338CC6952C2}"/>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D451DFD0-8C83-44A2-8FF2-BAE27DCE3D76}"/>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C6417E0F-E21D-4435-9300-451D71E16764}"/>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9EA3AD9B-35DD-41E7-A388-12D039EAFC27}"/>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BEFD38DF-669E-446A-8395-608E072855DC}"/>
            </a:ext>
          </a:extLst>
        </xdr:cNvPr>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B885DC82-640E-4B2F-8C11-5733C0D4B99F}"/>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74040</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3909CAC2-B250-432C-B3A5-5125718C3DBC}"/>
            </a:ext>
          </a:extLst>
        </xdr:cNvPr>
        <xdr:cNvSpPr txBox="1"/>
      </xdr:nvSpPr>
      <xdr:spPr>
        <a:xfrm>
          <a:off x="13500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F4F163F5-4CD4-4AC8-BF3C-48AC7CE185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FF64C38F-D954-4617-BE75-16978DBF2B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730FBF00-8FE5-4886-B954-1CAE23189F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C7817D1A-F260-4D47-B046-A351E6FD1F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466441C6-775F-4A12-BEA7-FE0E03D968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A98DCEE6-1B6A-4FC9-885A-29EEC22DB7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A2CC3728-FB0D-4536-8F99-4C5B32082D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A52D0A93-C760-4F72-84EA-E73824C833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8350504F-230D-4D88-9CF0-34355C2D6E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3C9F8335-E995-4963-B6D9-BDDAFFB28C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52955D77-4AE4-46E2-A435-8BF2BFC8A64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508D111B-37A7-4D95-B800-1579E70FD54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1BDC1026-1627-4195-A942-9B6464D0FAD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F98C41B0-736A-4027-9F23-E891F2A0B65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13BC372A-F768-44A0-B1A9-46C6FF2BBC6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92954C94-37A3-4639-A2ED-88B34DA23E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1893E503-2F02-4828-A432-08F32E9E524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4B6D887B-204B-43D5-A9AB-A74780CC2A7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6966C0D7-5EBC-46A4-A5A7-8938CEF784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693A9A88-B3FA-434C-B898-40AEC45D8E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E3234087-7DEA-4EE0-9F38-09D39309B6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EC9F26DC-A9BB-4CD5-8507-EABC09FF5F0D}"/>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3FC708ED-69FE-4FEA-AE05-BA3C22F8B983}"/>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53FEAFE9-3B7A-4EC0-A423-10041F825C03}"/>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AAE5577D-B735-4E47-95D5-2431CDDB1586}"/>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FBD7E756-CF11-48EB-82AA-14DE7830092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D3E12B2C-12DA-46A5-A7B1-3BBA6D8B6BC7}"/>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F5B8DB84-3978-40B5-B51B-EF26AA2EB3E3}"/>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E7E2B0DC-5E64-4996-87DF-84FF4E601859}"/>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6D3C10A6-D479-4D67-AEDE-7F1CAD9300BD}"/>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6BF75552-6C06-49E0-9485-5BB5B5101872}"/>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4" name="フローチャート: 判断 463">
          <a:extLst>
            <a:ext uri="{FF2B5EF4-FFF2-40B4-BE49-F238E27FC236}">
              <a16:creationId xmlns:a16="http://schemas.microsoft.com/office/drawing/2014/main" id="{32033620-EF46-4194-A800-F74601B53338}"/>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E4470A4-ECE5-49D1-86D8-F1DCB6F199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B9495F6-0D75-4359-988B-9AD6FD08C9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7903D4D-F720-4CA4-A68F-26ECFBC926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87DE76C-FB1F-4C07-9636-DDB78592B2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D012B9C-C1C2-4675-A90C-7B2CA984AF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4369</xdr:rowOff>
    </xdr:from>
    <xdr:to>
      <xdr:col>116</xdr:col>
      <xdr:colOff>114300</xdr:colOff>
      <xdr:row>40</xdr:row>
      <xdr:rowOff>105969</xdr:rowOff>
    </xdr:to>
    <xdr:sp macro="" textlink="">
      <xdr:nvSpPr>
        <xdr:cNvPr id="470" name="楕円 469">
          <a:extLst>
            <a:ext uri="{FF2B5EF4-FFF2-40B4-BE49-F238E27FC236}">
              <a16:creationId xmlns:a16="http://schemas.microsoft.com/office/drawing/2014/main" id="{FC4602EB-E0AB-4160-9D24-AA916CDCB7B2}"/>
            </a:ext>
          </a:extLst>
        </xdr:cNvPr>
        <xdr:cNvSpPr/>
      </xdr:nvSpPr>
      <xdr:spPr>
        <a:xfrm>
          <a:off x="221107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154246</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B3217681-C790-45E6-82A7-E9155E79A4CD}"/>
            </a:ext>
          </a:extLst>
        </xdr:cNvPr>
        <xdr:cNvSpPr txBox="1"/>
      </xdr:nvSpPr>
      <xdr:spPr>
        <a:xfrm>
          <a:off x="22199600" y="684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xdr:rowOff>
    </xdr:from>
    <xdr:to>
      <xdr:col>112</xdr:col>
      <xdr:colOff>38100</xdr:colOff>
      <xdr:row>40</xdr:row>
      <xdr:rowOff>103225</xdr:rowOff>
    </xdr:to>
    <xdr:sp macro="" textlink="">
      <xdr:nvSpPr>
        <xdr:cNvPr id="472" name="楕円 471">
          <a:extLst>
            <a:ext uri="{FF2B5EF4-FFF2-40B4-BE49-F238E27FC236}">
              <a16:creationId xmlns:a16="http://schemas.microsoft.com/office/drawing/2014/main" id="{E7231315-AAC9-4480-BC48-3C007C628846}"/>
            </a:ext>
          </a:extLst>
        </xdr:cNvPr>
        <xdr:cNvSpPr/>
      </xdr:nvSpPr>
      <xdr:spPr>
        <a:xfrm>
          <a:off x="21272500" y="68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52425</xdr:rowOff>
    </xdr:from>
    <xdr:to>
      <xdr:col>116</xdr:col>
      <xdr:colOff>63500</xdr:colOff>
      <xdr:row>40</xdr:row>
      <xdr:rowOff>55169</xdr:rowOff>
    </xdr:to>
    <xdr:cxnSp macro="">
      <xdr:nvCxnSpPr>
        <xdr:cNvPr id="473" name="直線コネクタ 472">
          <a:extLst>
            <a:ext uri="{FF2B5EF4-FFF2-40B4-BE49-F238E27FC236}">
              <a16:creationId xmlns:a16="http://schemas.microsoft.com/office/drawing/2014/main" id="{7A40207F-F789-4757-B05C-6E55DD81712F}"/>
            </a:ext>
          </a:extLst>
        </xdr:cNvPr>
        <xdr:cNvCxnSpPr/>
      </xdr:nvCxnSpPr>
      <xdr:spPr>
        <a:xfrm>
          <a:off x="21323300" y="691042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xdr:rowOff>
    </xdr:from>
    <xdr:to>
      <xdr:col>107</xdr:col>
      <xdr:colOff>101600</xdr:colOff>
      <xdr:row>40</xdr:row>
      <xdr:rowOff>116027</xdr:rowOff>
    </xdr:to>
    <xdr:sp macro="" textlink="">
      <xdr:nvSpPr>
        <xdr:cNvPr id="474" name="楕円 473">
          <a:extLst>
            <a:ext uri="{FF2B5EF4-FFF2-40B4-BE49-F238E27FC236}">
              <a16:creationId xmlns:a16="http://schemas.microsoft.com/office/drawing/2014/main" id="{CC0CF578-E88B-4CE7-8007-E20C0BCDDED8}"/>
            </a:ext>
          </a:extLst>
        </xdr:cNvPr>
        <xdr:cNvSpPr/>
      </xdr:nvSpPr>
      <xdr:spPr>
        <a:xfrm>
          <a:off x="203835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52425</xdr:rowOff>
    </xdr:from>
    <xdr:to>
      <xdr:col>111</xdr:col>
      <xdr:colOff>177800</xdr:colOff>
      <xdr:row>40</xdr:row>
      <xdr:rowOff>65227</xdr:rowOff>
    </xdr:to>
    <xdr:cxnSp macro="">
      <xdr:nvCxnSpPr>
        <xdr:cNvPr id="475" name="直線コネクタ 474">
          <a:extLst>
            <a:ext uri="{FF2B5EF4-FFF2-40B4-BE49-F238E27FC236}">
              <a16:creationId xmlns:a16="http://schemas.microsoft.com/office/drawing/2014/main" id="{75300F39-9E19-464E-BEDA-44B1D3DD247E}"/>
            </a:ext>
          </a:extLst>
        </xdr:cNvPr>
        <xdr:cNvCxnSpPr/>
      </xdr:nvCxnSpPr>
      <xdr:spPr>
        <a:xfrm flipV="1">
          <a:off x="20434300" y="69104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76" name="楕円 475">
          <a:extLst>
            <a:ext uri="{FF2B5EF4-FFF2-40B4-BE49-F238E27FC236}">
              <a16:creationId xmlns:a16="http://schemas.microsoft.com/office/drawing/2014/main" id="{308991D0-E3ED-446C-B702-3F12FD015E1C}"/>
            </a:ext>
          </a:extLst>
        </xdr:cNvPr>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65227</xdr:rowOff>
    </xdr:to>
    <xdr:cxnSp macro="">
      <xdr:nvCxnSpPr>
        <xdr:cNvPr id="477" name="直線コネクタ 476">
          <a:extLst>
            <a:ext uri="{FF2B5EF4-FFF2-40B4-BE49-F238E27FC236}">
              <a16:creationId xmlns:a16="http://schemas.microsoft.com/office/drawing/2014/main" id="{1DD2B06C-11C2-4911-9771-F64077605141}"/>
            </a:ext>
          </a:extLst>
        </xdr:cNvPr>
        <xdr:cNvCxnSpPr/>
      </xdr:nvCxnSpPr>
      <xdr:spPr>
        <a:xfrm>
          <a:off x="19545300" y="6893052"/>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8F82DF8A-2E0A-4A9C-A8BE-C83FD65D8037}"/>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36077032-47DC-4DDE-B463-705AAE1A8772}"/>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22CAC9AE-AEF6-4226-8B0F-AE32621E9376}"/>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70B20B71-C67B-4793-9A07-28C924D69D84}"/>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119752</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F8BD08A2-86A2-4C14-98DC-171C35415DEA}"/>
            </a:ext>
          </a:extLst>
        </xdr:cNvPr>
        <xdr:cNvSpPr txBox="1"/>
      </xdr:nvSpPr>
      <xdr:spPr>
        <a:xfrm>
          <a:off x="21075727" y="6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107154</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3F2D5CA9-5909-4EDF-AFD6-089BDA35C50C}"/>
            </a:ext>
          </a:extLst>
        </xdr:cNvPr>
        <xdr:cNvSpPr txBox="1"/>
      </xdr:nvSpPr>
      <xdr:spPr>
        <a:xfrm>
          <a:off x="20199427" y="69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102379</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DF3197F4-A522-4C04-856C-E082C7B9A405}"/>
            </a:ext>
          </a:extLst>
        </xdr:cNvPr>
        <xdr:cNvSpPr txBox="1"/>
      </xdr:nvSpPr>
      <xdr:spPr>
        <a:xfrm>
          <a:off x="19310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931F43E1-8214-4C66-BCF3-CBB58DB398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DC2E6E1C-7BFF-4B8C-9D9C-8B68739413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B3D46DA1-1E94-4BAC-85B1-F3D73F098D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4971A8FE-E593-4EC4-B6FA-F8871F824B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56661259-D191-4CEB-BFDB-5AC877F7D0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2B7A7727-CE01-4405-B7AB-CB8627DC29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9354FCB1-66ED-4D20-9311-95503B7EDD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28C6E534-569A-4478-AAB9-5B8BCF444E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5483CF08-5561-4CA4-8842-0B113EDE11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D020EAF8-539B-42F3-A24C-78F3230CB5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D010D1F0-D768-456F-B028-D14E96AAD4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784215D1-7110-4DFE-8732-B121ED58166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A4187CA2-3B92-4767-8250-CCD32A0109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0E69CA5F-B9C9-49A9-80F8-50C17823B6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E8791787-7BB6-4E6B-B230-12F2D1EC526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9788CC52-B141-4DCE-84AF-6A978503764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21EB8C9C-8AF2-468A-8F60-E8E3901F678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44CAFA45-11BD-42F3-B9AB-9CE98251B8E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52ECC7EB-5768-4CD5-A600-23E79C4A0E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3223FE36-0769-4460-8C36-B0E903B1B57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99A8F1F1-F778-4411-85F8-C555B5B388A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C5DA13DA-D470-40F3-9E2E-0DD3DFAE1E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F877F6CF-66A6-4AFA-9D33-8421C02EA6A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A006C4A4-CE42-46F8-91CB-8586874D87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A81C241D-DE5D-4A75-B390-1F34F02184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AE2C2616-B86B-4EC1-AF41-DE84FDDF8072}"/>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45FE2F72-1A3C-4E70-96E5-FAE4E7C2676B}"/>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284203E3-F5E3-484F-9B38-9894C13C32D3}"/>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D7B42B7D-DFC9-439D-ADC8-8129C77062D1}"/>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9737BF07-FB5F-4895-A622-8A47E9E4700D}"/>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D9072B85-2C2D-4AC3-B0A2-867438452D13}"/>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3C44FD17-6368-4220-A8E3-83C8DECAE37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9198253A-32FF-4D96-B461-34F717DA4521}"/>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352F65CB-4580-4724-912C-EDD63208D617}"/>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BC104C83-FB58-43C3-A490-39E09A49D97A}"/>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45538</xdr:rowOff>
    </xdr:from>
    <xdr:to>
      <xdr:col>67</xdr:col>
      <xdr:colOff>101600</xdr:colOff>
      <xdr:row>60</xdr:row>
      <xdr:rowOff>147138</xdr:rowOff>
    </xdr:to>
    <xdr:sp macro="" textlink="">
      <xdr:nvSpPr>
        <xdr:cNvPr id="520" name="フローチャート: 判断 519">
          <a:extLst>
            <a:ext uri="{FF2B5EF4-FFF2-40B4-BE49-F238E27FC236}">
              <a16:creationId xmlns:a16="http://schemas.microsoft.com/office/drawing/2014/main" id="{AA6F952B-36E2-4B7F-B022-A447E6DF68F5}"/>
            </a:ext>
          </a:extLst>
        </xdr:cNvPr>
        <xdr:cNvSpPr/>
      </xdr:nvSpPr>
      <xdr:spPr>
        <a:xfrm>
          <a:off x="12763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ABF0E8C-0CD8-4703-A5DC-886C05DD36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4864E546-CA9E-4EAE-9218-928B799552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553BEE5-1934-44D6-946D-773AFBABFA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1C53394-71D4-4E95-9F37-767DEB1A0F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77C59B8-8BD8-4AC4-997C-BC1A788CEDC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526" name="楕円 525">
          <a:extLst>
            <a:ext uri="{FF2B5EF4-FFF2-40B4-BE49-F238E27FC236}">
              <a16:creationId xmlns:a16="http://schemas.microsoft.com/office/drawing/2014/main" id="{31392C7B-45F2-4450-B412-1865B55D45CA}"/>
            </a:ext>
          </a:extLst>
        </xdr:cNvPr>
        <xdr:cNvSpPr/>
      </xdr:nvSpPr>
      <xdr:spPr>
        <a:xfrm>
          <a:off x="16268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100710</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6BEF38AE-CEBF-41F1-99FC-FE1ECB4D02F2}"/>
            </a:ext>
          </a:extLst>
        </xdr:cNvPr>
        <xdr:cNvSpPr txBox="1"/>
      </xdr:nvSpPr>
      <xdr:spPr>
        <a:xfrm>
          <a:off x="16357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102688</xdr:rowOff>
    </xdr:from>
    <xdr:to>
      <xdr:col>81</xdr:col>
      <xdr:colOff>101600</xdr:colOff>
      <xdr:row>63</xdr:row>
      <xdr:rowOff>32838</xdr:rowOff>
    </xdr:to>
    <xdr:sp macro="" textlink="">
      <xdr:nvSpPr>
        <xdr:cNvPr id="528" name="楕円 527">
          <a:extLst>
            <a:ext uri="{FF2B5EF4-FFF2-40B4-BE49-F238E27FC236}">
              <a16:creationId xmlns:a16="http://schemas.microsoft.com/office/drawing/2014/main" id="{337286BD-82CE-43FF-973A-D094CC62A626}"/>
            </a:ext>
          </a:extLst>
        </xdr:cNvPr>
        <xdr:cNvSpPr/>
      </xdr:nvSpPr>
      <xdr:spPr>
        <a:xfrm>
          <a:off x="1543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153488</xdr:rowOff>
    </xdr:from>
    <xdr:to>
      <xdr:col>85</xdr:col>
      <xdr:colOff>127000</xdr:colOff>
      <xdr:row>63</xdr:row>
      <xdr:rowOff>1633</xdr:rowOff>
    </xdr:to>
    <xdr:cxnSp macro="">
      <xdr:nvCxnSpPr>
        <xdr:cNvPr id="529" name="直線コネクタ 528">
          <a:extLst>
            <a:ext uri="{FF2B5EF4-FFF2-40B4-BE49-F238E27FC236}">
              <a16:creationId xmlns:a16="http://schemas.microsoft.com/office/drawing/2014/main" id="{D89307CE-1127-493A-9107-C4D03A582EC8}"/>
            </a:ext>
          </a:extLst>
        </xdr:cNvPr>
        <xdr:cNvCxnSpPr/>
      </xdr:nvCxnSpPr>
      <xdr:spPr>
        <a:xfrm>
          <a:off x="15481300" y="107833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530" name="楕円 529">
          <a:extLst>
            <a:ext uri="{FF2B5EF4-FFF2-40B4-BE49-F238E27FC236}">
              <a16:creationId xmlns:a16="http://schemas.microsoft.com/office/drawing/2014/main" id="{9C1E51F5-F160-4C45-848D-B0F95EAE4495}"/>
            </a:ext>
          </a:extLst>
        </xdr:cNvPr>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62</xdr:row>
      <xdr:rowOff>153488</xdr:rowOff>
    </xdr:to>
    <xdr:cxnSp macro="">
      <xdr:nvCxnSpPr>
        <xdr:cNvPr id="531" name="直線コネクタ 530">
          <a:extLst>
            <a:ext uri="{FF2B5EF4-FFF2-40B4-BE49-F238E27FC236}">
              <a16:creationId xmlns:a16="http://schemas.microsoft.com/office/drawing/2014/main" id="{9BF7098D-331C-4B4C-B9A4-0AEBB1F76FFA}"/>
            </a:ext>
          </a:extLst>
        </xdr:cNvPr>
        <xdr:cNvCxnSpPr/>
      </xdr:nvCxnSpPr>
      <xdr:spPr>
        <a:xfrm>
          <a:off x="14592300" y="107637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42273</xdr:rowOff>
    </xdr:from>
    <xdr:to>
      <xdr:col>72</xdr:col>
      <xdr:colOff>38100</xdr:colOff>
      <xdr:row>62</xdr:row>
      <xdr:rowOff>143873</xdr:rowOff>
    </xdr:to>
    <xdr:sp macro="" textlink="">
      <xdr:nvSpPr>
        <xdr:cNvPr id="532" name="楕円 531">
          <a:extLst>
            <a:ext uri="{FF2B5EF4-FFF2-40B4-BE49-F238E27FC236}">
              <a16:creationId xmlns:a16="http://schemas.microsoft.com/office/drawing/2014/main" id="{293B12F4-DF8F-42AC-B211-C246B2A9C3CC}"/>
            </a:ext>
          </a:extLst>
        </xdr:cNvPr>
        <xdr:cNvSpPr/>
      </xdr:nvSpPr>
      <xdr:spPr>
        <a:xfrm>
          <a:off x="13652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93073</xdr:rowOff>
    </xdr:from>
    <xdr:to>
      <xdr:col>76</xdr:col>
      <xdr:colOff>114300</xdr:colOff>
      <xdr:row>62</xdr:row>
      <xdr:rowOff>133894</xdr:rowOff>
    </xdr:to>
    <xdr:cxnSp macro="">
      <xdr:nvCxnSpPr>
        <xdr:cNvPr id="533" name="直線コネクタ 532">
          <a:extLst>
            <a:ext uri="{FF2B5EF4-FFF2-40B4-BE49-F238E27FC236}">
              <a16:creationId xmlns:a16="http://schemas.microsoft.com/office/drawing/2014/main" id="{FEC13C62-73BA-4F3C-9D50-8BA9B34676F6}"/>
            </a:ext>
          </a:extLst>
        </xdr:cNvPr>
        <xdr:cNvCxnSpPr/>
      </xdr:nvCxnSpPr>
      <xdr:spPr>
        <a:xfrm>
          <a:off x="13703300" y="107229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a:extLst>
            <a:ext uri="{FF2B5EF4-FFF2-40B4-BE49-F238E27FC236}">
              <a16:creationId xmlns:a16="http://schemas.microsoft.com/office/drawing/2014/main" id="{8F6BABC1-D3AA-4DD8-8810-D0059E1C63C5}"/>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a:extLst>
            <a:ext uri="{FF2B5EF4-FFF2-40B4-BE49-F238E27FC236}">
              <a16:creationId xmlns:a16="http://schemas.microsoft.com/office/drawing/2014/main" id="{0669D774-C308-4C2A-9CF6-41F3807641CA}"/>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a:extLst>
            <a:ext uri="{FF2B5EF4-FFF2-40B4-BE49-F238E27FC236}">
              <a16:creationId xmlns:a16="http://schemas.microsoft.com/office/drawing/2014/main" id="{1A52659A-A8F8-4FDE-85D8-963A1ED2C179}"/>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163665</xdr:rowOff>
    </xdr:from>
    <xdr:ext cx="405111" cy="259045"/>
    <xdr:sp macro="" textlink="">
      <xdr:nvSpPr>
        <xdr:cNvPr id="537" name="n_4aveValue【学校施設】&#10;有形固定資産減価償却率">
          <a:extLst>
            <a:ext uri="{FF2B5EF4-FFF2-40B4-BE49-F238E27FC236}">
              <a16:creationId xmlns:a16="http://schemas.microsoft.com/office/drawing/2014/main" id="{33027CE7-ED47-40AB-8010-D934BC2DA1D4}"/>
            </a:ext>
          </a:extLst>
        </xdr:cNvPr>
        <xdr:cNvSpPr txBox="1"/>
      </xdr:nvSpPr>
      <xdr:spPr>
        <a:xfrm>
          <a:off x="12611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23965</xdr:rowOff>
    </xdr:from>
    <xdr:ext cx="405111" cy="259045"/>
    <xdr:sp macro="" textlink="">
      <xdr:nvSpPr>
        <xdr:cNvPr id="538" name="n_1mainValue【学校施設】&#10;有形固定資産減価償却率">
          <a:extLst>
            <a:ext uri="{FF2B5EF4-FFF2-40B4-BE49-F238E27FC236}">
              <a16:creationId xmlns:a16="http://schemas.microsoft.com/office/drawing/2014/main" id="{84173A9C-71B1-4EEE-A3F2-D91D0CCF5338}"/>
            </a:ext>
          </a:extLst>
        </xdr:cNvPr>
        <xdr:cNvSpPr txBox="1"/>
      </xdr:nvSpPr>
      <xdr:spPr>
        <a:xfrm>
          <a:off x="15266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539" name="n_2mainValue【学校施設】&#10;有形固定資産減価償却率">
          <a:extLst>
            <a:ext uri="{FF2B5EF4-FFF2-40B4-BE49-F238E27FC236}">
              <a16:creationId xmlns:a16="http://schemas.microsoft.com/office/drawing/2014/main" id="{DB98A785-E38C-43EF-ABF3-207C995CBA3C}"/>
            </a:ext>
          </a:extLst>
        </xdr:cNvPr>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135000</xdr:rowOff>
    </xdr:from>
    <xdr:ext cx="405111" cy="259045"/>
    <xdr:sp macro="" textlink="">
      <xdr:nvSpPr>
        <xdr:cNvPr id="540" name="n_3mainValue【学校施設】&#10;有形固定資産減価償却率">
          <a:extLst>
            <a:ext uri="{FF2B5EF4-FFF2-40B4-BE49-F238E27FC236}">
              <a16:creationId xmlns:a16="http://schemas.microsoft.com/office/drawing/2014/main" id="{CC780AB6-4910-4EB4-878D-3C3079EB8D8A}"/>
            </a:ext>
          </a:extLst>
        </xdr:cNvPr>
        <xdr:cNvSpPr txBox="1"/>
      </xdr:nvSpPr>
      <xdr:spPr>
        <a:xfrm>
          <a:off x="13500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2D687991-7A0C-4FB1-AF45-C69759CA24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B06AC8AA-2DFB-4277-9345-0EAF91F86A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F61C4364-60F0-4ABE-A8DF-BC1B3C38A7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F1CFDC41-779A-484B-9091-0E522621E5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50BFCBD9-8322-42D6-BA5F-822E9D4003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DB106722-3BCF-4BDB-8FCE-2ECC21A6E0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8F4C2442-E8E1-40F5-B1D5-5CE065D26E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7491F63E-0AAB-46C3-AEE8-71B2EA4932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E76AD2ED-943F-4F39-8BEB-12CEE50E08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7C033741-A2F9-4942-8E85-358B5B7A1A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8C75C4D6-E3EC-4C0B-A80F-B7C618D9CE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F60D8603-D8CD-4F22-B004-639532473C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C50AA3B-4E70-4712-ABC6-1FC07E3FED3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45E65337-02F6-448F-9C44-F680EBFF059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BB329B74-966F-4AF2-8A30-FBCB5A35E2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8DA2AA8C-ED66-4436-A910-61597168D85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1DE0D58B-E3C8-4672-B677-933DB7E7FD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2F33C1CE-5DDA-4F57-BCF4-7DDAA0EB314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C504D65E-0F78-4D34-BAB7-ECFDDD272FF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A782516E-2D4B-4526-8376-BCBA5F8F0E9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3D50BAEE-D5C5-48E6-9136-8491AD84B5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C2FA1A94-3F4A-4B15-9CE6-CB7C37007CC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229A3F8F-2F11-4344-B852-43DE07413C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D44A3FDC-7313-4927-AE55-1BDE39D34F4C}"/>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40562FC4-F289-4203-B768-86B70CD1AC76}"/>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589DF8C1-47F1-4853-A9FB-44A1BC32FADC}"/>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17A5211E-F077-43FA-A5C9-0CFF652810C9}"/>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7562A1E9-456F-46C3-988C-C44880CACBF9}"/>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69" name="【学校施設】&#10;一人当たり面積平均値テキスト">
          <a:extLst>
            <a:ext uri="{FF2B5EF4-FFF2-40B4-BE49-F238E27FC236}">
              <a16:creationId xmlns:a16="http://schemas.microsoft.com/office/drawing/2014/main" id="{4C9437D8-8AEB-4FBB-9C4C-E0B4CBF949E4}"/>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64CDB88A-1578-47C5-8405-468D41BE9F07}"/>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5A3B6421-9FC4-41CB-A36B-F66BFA9F1141}"/>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F422BA80-A98E-4DA5-9CAB-AB4ED8B4AD9F}"/>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CFC2ED14-8E93-4CFF-A8FB-BBAB300A37F3}"/>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113602</xdr:rowOff>
    </xdr:from>
    <xdr:to>
      <xdr:col>98</xdr:col>
      <xdr:colOff>38100</xdr:colOff>
      <xdr:row>61</xdr:row>
      <xdr:rowOff>43752</xdr:rowOff>
    </xdr:to>
    <xdr:sp macro="" textlink="">
      <xdr:nvSpPr>
        <xdr:cNvPr id="574" name="フローチャート: 判断 573">
          <a:extLst>
            <a:ext uri="{FF2B5EF4-FFF2-40B4-BE49-F238E27FC236}">
              <a16:creationId xmlns:a16="http://schemas.microsoft.com/office/drawing/2014/main" id="{88C682D7-6B83-4FAB-96C5-45F5429517E1}"/>
            </a:ext>
          </a:extLst>
        </xdr:cNvPr>
        <xdr:cNvSpPr/>
      </xdr:nvSpPr>
      <xdr:spPr>
        <a:xfrm>
          <a:off x="18605500" y="1040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67FA6CE-0C55-49D4-B13B-64ABE48DB9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EB5534A8-9868-45B1-B003-1BB7E5102C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4BD896D1-5010-4278-8137-A5096B8D80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EC6FD93-87F9-41E8-AC9E-17C3025B8A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5297480C-7B5A-4A42-AABA-81485E17E0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87122</xdr:rowOff>
    </xdr:from>
    <xdr:to>
      <xdr:col>116</xdr:col>
      <xdr:colOff>114300</xdr:colOff>
      <xdr:row>62</xdr:row>
      <xdr:rowOff>17272</xdr:rowOff>
    </xdr:to>
    <xdr:sp macro="" textlink="">
      <xdr:nvSpPr>
        <xdr:cNvPr id="580" name="楕円 579">
          <a:extLst>
            <a:ext uri="{FF2B5EF4-FFF2-40B4-BE49-F238E27FC236}">
              <a16:creationId xmlns:a16="http://schemas.microsoft.com/office/drawing/2014/main" id="{D7DC0850-60C1-4C37-8898-B59F98E4ACF9}"/>
            </a:ext>
          </a:extLst>
        </xdr:cNvPr>
        <xdr:cNvSpPr/>
      </xdr:nvSpPr>
      <xdr:spPr>
        <a:xfrm>
          <a:off x="221107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109999</xdr:rowOff>
    </xdr:from>
    <xdr:ext cx="469744" cy="259045"/>
    <xdr:sp macro="" textlink="">
      <xdr:nvSpPr>
        <xdr:cNvPr id="581" name="【学校施設】&#10;一人当たり面積該当値テキスト">
          <a:extLst>
            <a:ext uri="{FF2B5EF4-FFF2-40B4-BE49-F238E27FC236}">
              <a16:creationId xmlns:a16="http://schemas.microsoft.com/office/drawing/2014/main" id="{CF4B392F-2850-46AB-95C4-3A273B9EA014}"/>
            </a:ext>
          </a:extLst>
        </xdr:cNvPr>
        <xdr:cNvSpPr txBox="1"/>
      </xdr:nvSpPr>
      <xdr:spPr>
        <a:xfrm>
          <a:off x="22199600"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90932</xdr:rowOff>
    </xdr:from>
    <xdr:to>
      <xdr:col>112</xdr:col>
      <xdr:colOff>38100</xdr:colOff>
      <xdr:row>62</xdr:row>
      <xdr:rowOff>21082</xdr:rowOff>
    </xdr:to>
    <xdr:sp macro="" textlink="">
      <xdr:nvSpPr>
        <xdr:cNvPr id="582" name="楕円 581">
          <a:extLst>
            <a:ext uri="{FF2B5EF4-FFF2-40B4-BE49-F238E27FC236}">
              <a16:creationId xmlns:a16="http://schemas.microsoft.com/office/drawing/2014/main" id="{E94E4AE4-0470-464B-9B61-558CF177968F}"/>
            </a:ext>
          </a:extLst>
        </xdr:cNvPr>
        <xdr:cNvSpPr/>
      </xdr:nvSpPr>
      <xdr:spPr>
        <a:xfrm>
          <a:off x="21272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137922</xdr:rowOff>
    </xdr:from>
    <xdr:to>
      <xdr:col>116</xdr:col>
      <xdr:colOff>63500</xdr:colOff>
      <xdr:row>61</xdr:row>
      <xdr:rowOff>141732</xdr:rowOff>
    </xdr:to>
    <xdr:cxnSp macro="">
      <xdr:nvCxnSpPr>
        <xdr:cNvPr id="583" name="直線コネクタ 582">
          <a:extLst>
            <a:ext uri="{FF2B5EF4-FFF2-40B4-BE49-F238E27FC236}">
              <a16:creationId xmlns:a16="http://schemas.microsoft.com/office/drawing/2014/main" id="{AB0EF160-AFBE-4242-92DB-5880FB5C539C}"/>
            </a:ext>
          </a:extLst>
        </xdr:cNvPr>
        <xdr:cNvCxnSpPr/>
      </xdr:nvCxnSpPr>
      <xdr:spPr>
        <a:xfrm flipV="1">
          <a:off x="21323300" y="105963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584" name="楕円 583">
          <a:extLst>
            <a:ext uri="{FF2B5EF4-FFF2-40B4-BE49-F238E27FC236}">
              <a16:creationId xmlns:a16="http://schemas.microsoft.com/office/drawing/2014/main" id="{136FF60B-623F-4433-B8D6-0C17B02A9AB3}"/>
            </a:ext>
          </a:extLst>
        </xdr:cNvPr>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141732</xdr:rowOff>
    </xdr:from>
    <xdr:to>
      <xdr:col>111</xdr:col>
      <xdr:colOff>177800</xdr:colOff>
      <xdr:row>61</xdr:row>
      <xdr:rowOff>157734</xdr:rowOff>
    </xdr:to>
    <xdr:cxnSp macro="">
      <xdr:nvCxnSpPr>
        <xdr:cNvPr id="585" name="直線コネクタ 584">
          <a:extLst>
            <a:ext uri="{FF2B5EF4-FFF2-40B4-BE49-F238E27FC236}">
              <a16:creationId xmlns:a16="http://schemas.microsoft.com/office/drawing/2014/main" id="{B8D1DF11-785E-4BB8-83B4-4C0FC6958301}"/>
            </a:ext>
          </a:extLst>
        </xdr:cNvPr>
        <xdr:cNvCxnSpPr/>
      </xdr:nvCxnSpPr>
      <xdr:spPr>
        <a:xfrm flipV="1">
          <a:off x="20434300" y="1060018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109982</xdr:rowOff>
    </xdr:from>
    <xdr:to>
      <xdr:col>102</xdr:col>
      <xdr:colOff>165100</xdr:colOff>
      <xdr:row>62</xdr:row>
      <xdr:rowOff>40132</xdr:rowOff>
    </xdr:to>
    <xdr:sp macro="" textlink="">
      <xdr:nvSpPr>
        <xdr:cNvPr id="586" name="楕円 585">
          <a:extLst>
            <a:ext uri="{FF2B5EF4-FFF2-40B4-BE49-F238E27FC236}">
              <a16:creationId xmlns:a16="http://schemas.microsoft.com/office/drawing/2014/main" id="{3F5040A4-9686-406B-A1C3-0FA3BB106E68}"/>
            </a:ext>
          </a:extLst>
        </xdr:cNvPr>
        <xdr:cNvSpPr/>
      </xdr:nvSpPr>
      <xdr:spPr>
        <a:xfrm>
          <a:off x="19494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61</xdr:row>
      <xdr:rowOff>160782</xdr:rowOff>
    </xdr:to>
    <xdr:cxnSp macro="">
      <xdr:nvCxnSpPr>
        <xdr:cNvPr id="587" name="直線コネクタ 586">
          <a:extLst>
            <a:ext uri="{FF2B5EF4-FFF2-40B4-BE49-F238E27FC236}">
              <a16:creationId xmlns:a16="http://schemas.microsoft.com/office/drawing/2014/main" id="{143A1C34-9B33-406C-9E27-35A5846E821B}"/>
            </a:ext>
          </a:extLst>
        </xdr:cNvPr>
        <xdr:cNvCxnSpPr/>
      </xdr:nvCxnSpPr>
      <xdr:spPr>
        <a:xfrm flipV="1">
          <a:off x="19545300" y="10616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588" name="n_1aveValue【学校施設】&#10;一人当たり面積">
          <a:extLst>
            <a:ext uri="{FF2B5EF4-FFF2-40B4-BE49-F238E27FC236}">
              <a16:creationId xmlns:a16="http://schemas.microsoft.com/office/drawing/2014/main" id="{A2787D9D-840B-4EC3-AFCC-1F49453DE897}"/>
            </a:ext>
          </a:extLst>
        </xdr:cNvPr>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87875F38-D946-46A4-9EB0-5A39B8FB73AE}"/>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id="{667F36CE-7A00-49D9-BAD3-8D326CC7DAA2}"/>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60279</xdr:rowOff>
    </xdr:from>
    <xdr:ext cx="469744" cy="259045"/>
    <xdr:sp macro="" textlink="">
      <xdr:nvSpPr>
        <xdr:cNvPr id="591" name="n_4aveValue【学校施設】&#10;一人当たり面積">
          <a:extLst>
            <a:ext uri="{FF2B5EF4-FFF2-40B4-BE49-F238E27FC236}">
              <a16:creationId xmlns:a16="http://schemas.microsoft.com/office/drawing/2014/main" id="{4C08F274-B001-47CD-B502-C7FC0E76AADE}"/>
            </a:ext>
          </a:extLst>
        </xdr:cNvPr>
        <xdr:cNvSpPr txBox="1"/>
      </xdr:nvSpPr>
      <xdr:spPr>
        <a:xfrm>
          <a:off x="18421427" y="1017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37609</xdr:rowOff>
    </xdr:from>
    <xdr:ext cx="469744" cy="259045"/>
    <xdr:sp macro="" textlink="">
      <xdr:nvSpPr>
        <xdr:cNvPr id="592" name="n_1mainValue【学校施設】&#10;一人当たり面積">
          <a:extLst>
            <a:ext uri="{FF2B5EF4-FFF2-40B4-BE49-F238E27FC236}">
              <a16:creationId xmlns:a16="http://schemas.microsoft.com/office/drawing/2014/main" id="{50F9267C-F1A3-422E-BB7A-E6589059B230}"/>
            </a:ext>
          </a:extLst>
        </xdr:cNvPr>
        <xdr:cNvSpPr txBox="1"/>
      </xdr:nvSpPr>
      <xdr:spPr>
        <a:xfrm>
          <a:off x="210757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28211</xdr:rowOff>
    </xdr:from>
    <xdr:ext cx="469744" cy="259045"/>
    <xdr:sp macro="" textlink="">
      <xdr:nvSpPr>
        <xdr:cNvPr id="593" name="n_2mainValue【学校施設】&#10;一人当たり面積">
          <a:extLst>
            <a:ext uri="{FF2B5EF4-FFF2-40B4-BE49-F238E27FC236}">
              <a16:creationId xmlns:a16="http://schemas.microsoft.com/office/drawing/2014/main" id="{A8999925-076D-4C60-81E0-B8AA590A37B2}"/>
            </a:ext>
          </a:extLst>
        </xdr:cNvPr>
        <xdr:cNvSpPr txBox="1"/>
      </xdr:nvSpPr>
      <xdr:spPr>
        <a:xfrm>
          <a:off x="20199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31259</xdr:rowOff>
    </xdr:from>
    <xdr:ext cx="469744" cy="259045"/>
    <xdr:sp macro="" textlink="">
      <xdr:nvSpPr>
        <xdr:cNvPr id="594" name="n_3mainValue【学校施設】&#10;一人当たり面積">
          <a:extLst>
            <a:ext uri="{FF2B5EF4-FFF2-40B4-BE49-F238E27FC236}">
              <a16:creationId xmlns:a16="http://schemas.microsoft.com/office/drawing/2014/main" id="{C13CE569-6264-459E-A25A-1F5A399FEC42}"/>
            </a:ext>
          </a:extLst>
        </xdr:cNvPr>
        <xdr:cNvSpPr txBox="1"/>
      </xdr:nvSpPr>
      <xdr:spPr>
        <a:xfrm>
          <a:off x="19310427"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3CDBAFE9-4BA4-467F-8332-4FAF117134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C02B9DD2-1E99-4091-BED9-AE8CBB73C6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2FBFBA3E-3EE8-489F-A82E-7CE6A72B54A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71EBE7C1-D521-4728-B96B-0523629AED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AC92ED20-36F2-4A54-9881-061A3E0C71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79AD265C-4E33-4ED7-BA50-3A9D1483D8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2365CACC-56EC-4B55-9569-F29BAFA1C3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101330C9-7B23-4602-8718-8CCE47F41A3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E141113F-72BB-477B-95E2-07F631F983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A0FD8FEC-2DE6-4FC3-835D-92FE73D2DE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C4AB738B-2D99-461C-8F4C-25868C7CC0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85420C76-560D-4CC3-BFE4-62F7F0EBE1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60F1678F-4358-4825-A79E-C7A9146EC4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6ACFB198-02A7-480F-9DBB-4924587D37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9F6499F5-CF60-4528-9489-275E8C19E21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6BE23CD1-1827-463D-B492-95481A0AC50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CD53C12D-5359-4E95-8C4B-3BDED7490A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49FDB37E-A9B1-4576-B705-530E6CB72D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AAF3E4CE-DDFE-43A1-8E61-64772D02D1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3BFF54D7-F4DC-4D73-8D34-4AA418A62F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7EBB3547-3096-4DB5-8555-AC61B4F518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FF59EB65-21EC-4A9B-83ED-D6395BE6D7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657F9A52-1048-4783-8770-BB5527D40B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E6A6270D-D456-435C-9DE0-55AD078E0AE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a:extLst>
            <a:ext uri="{FF2B5EF4-FFF2-40B4-BE49-F238E27FC236}">
              <a16:creationId xmlns:a16="http://schemas.microsoft.com/office/drawing/2014/main" id="{996C3961-4F62-4915-B8C9-D35A6700AA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a:extLst>
            <a:ext uri="{FF2B5EF4-FFF2-40B4-BE49-F238E27FC236}">
              <a16:creationId xmlns:a16="http://schemas.microsoft.com/office/drawing/2014/main" id="{9B78169C-6238-4113-96BB-ECE3B93DB3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a:extLst>
            <a:ext uri="{FF2B5EF4-FFF2-40B4-BE49-F238E27FC236}">
              <a16:creationId xmlns:a16="http://schemas.microsoft.com/office/drawing/2014/main" id="{5FA980E2-9E1E-464C-A812-F93DDA3479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a:extLst>
            <a:ext uri="{FF2B5EF4-FFF2-40B4-BE49-F238E27FC236}">
              <a16:creationId xmlns:a16="http://schemas.microsoft.com/office/drawing/2014/main" id="{5B372719-022C-46D2-BBAB-6533CE2CEE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a:extLst>
            <a:ext uri="{FF2B5EF4-FFF2-40B4-BE49-F238E27FC236}">
              <a16:creationId xmlns:a16="http://schemas.microsoft.com/office/drawing/2014/main" id="{905E096F-F7EE-4196-916E-01D945028C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a:extLst>
            <a:ext uri="{FF2B5EF4-FFF2-40B4-BE49-F238E27FC236}">
              <a16:creationId xmlns:a16="http://schemas.microsoft.com/office/drawing/2014/main" id="{89C8A31B-698A-4FE7-B97A-9FE072C2F7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a:extLst>
            <a:ext uri="{FF2B5EF4-FFF2-40B4-BE49-F238E27FC236}">
              <a16:creationId xmlns:a16="http://schemas.microsoft.com/office/drawing/2014/main" id="{A3F21102-6A3A-4E68-B306-1691F0FD66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a:extLst>
            <a:ext uri="{FF2B5EF4-FFF2-40B4-BE49-F238E27FC236}">
              <a16:creationId xmlns:a16="http://schemas.microsoft.com/office/drawing/2014/main" id="{4BF62AF2-81BE-455B-809C-5F37E4CB1B7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6606F6BA-8802-49F3-A451-A255A44C49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0115FB1C-FF5C-48D5-A410-54FD508C58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3ED2498D-6BC1-4CBF-9EDB-70620E4644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各資産の減価償却率は概ね平均と同等となっている。学校施設は、中学校が老朽化しているため平均よりも高い値がでているが、更新を予定しており、事業完了後は数値が改善される予定である。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32D838-56FC-40F0-9F0D-77A5821188D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56EFC7-3355-46AC-BF65-7FC9F7F81B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88EB05-323B-48ED-B0BA-381133F858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7AEC4F-4356-4989-93C2-3DCA3C0C80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B1F3BF-280E-45B2-B23E-276C31C275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EE0220-885F-4490-9081-C903D39AFC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721BD4-FE8F-45AE-9FB1-C4E41B6F6B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4EB1E9-99EB-49A6-8FEE-13FD71CC92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8C3AF3-7B44-4343-83B3-75045BD192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D8D1CC-DFD4-4061-BDE1-CAF018E4A1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484F73-64A6-4FF6-8A7F-6C68F9647C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4035F2-E0D7-41EF-8E61-4689BF9B6E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A8FC43-D557-4CDC-BE7C-63EC768D69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AB98B7-9AE4-49A8-BDEF-B5E6666F8A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5C0543-6AA2-44B3-BF4F-2A0CA7DEDA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F2B093-4E8C-4130-8E0A-1777B5B4763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849846-C5EB-4BBC-90AC-08B08207C1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11DB95-5DEE-4344-9E74-72842E26B1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DA6382-7BEA-46EF-908D-E8F550D385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B02B9D-1C9D-4521-BAFD-CD9BEA584B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5C6ADE-85B0-4D41-943F-B883A51D8C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F78FFD-6D76-468B-B0F4-13E14FDB51B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EF0A3D-D5F2-4A41-9A92-F9D6135B3F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78723F-3306-4F51-B5FA-200476DA4B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F92C56-75A9-4D9A-8198-3426E6626E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D73F5D-934B-4A4B-86F0-6A8AD1F0A1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9962CC-2A57-4D6A-BD63-F698544C0D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238351-054A-419C-822B-53E4014F03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DF7BF0-F238-468C-993E-3F9A2ABFB3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1B6534-2AC8-4F6D-9B69-0B28FFF9A7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1DFAC25-E20F-4674-A7E0-CB6E71E586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48C1A3-5E48-4BCD-853C-CB97C0FF32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06A9A4-B595-4E5F-AC67-3C1985C4A2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11DF37-D620-4E52-8309-E887873CF4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4FDA9F-5542-4216-906D-7E9B229AB8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7D9037-33E7-4771-99BA-4868B96FF8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57D01C-6590-44FE-B1BA-3E6A838EDC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921A9B-F4E3-4E65-AFB8-D9950AB062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79D406-71CE-499E-A19D-B77B5FBC5B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762F9C-92C7-4D0D-95A4-00966FC46B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49B1EF-4BF5-42BB-9D3C-596A0734C8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893C4A-5A2C-43F9-A153-D9C5A11378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88BBC9-A0C7-4512-839D-75D9C281212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727B027-1D32-4CD7-9082-4F343C4E17B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D29859E-22FD-473A-B292-65335661760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4D85A64-A18A-402C-83CE-9E49EC23844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9F6CF71-A0E3-49DD-8C8B-717A5541B26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66B2D0-08EB-4528-9D14-674AC0E15D6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929C566-2F99-4114-A612-2F2873A665B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3C5A1AE-8CAF-4BF5-A6DD-B64990423A6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1AD066-9963-4A72-A5A1-D6BDBF7E0E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17C89C7-CCC4-45DD-98A0-E7DC6ADB6FA1}"/>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80E28FC-6B6C-43E1-8F33-7E69AC9FC4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E6D1D4C-7E64-43A1-818B-009088943A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C9CD0FF2-71B6-4535-8F5D-A39BC93097DC}"/>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A414843F-00A5-4C35-B5BA-A3D02B1A098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083E025-87E0-4249-9FE9-8B4976182553}"/>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6E51689-9142-41B1-98FE-07EB4218ACE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DCDBAB87-4AB6-4192-B144-F2AA99826B2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id="{8FC4713F-77BA-411F-8B2C-839C523BE76C}"/>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21DF8463-27FC-4C63-80C5-A896D57E5879}"/>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35AD4012-5B16-4BA7-A735-2FC99AC66C18}"/>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6DC85A23-CEF3-4CA8-8F94-CFE50568365D}"/>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1D6B012E-23FC-471E-A40D-6739F7BF7DF4}"/>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19050</xdr:rowOff>
    </xdr:from>
    <xdr:to>
      <xdr:col>6</xdr:col>
      <xdr:colOff>38100</xdr:colOff>
      <xdr:row>37</xdr:row>
      <xdr:rowOff>120650</xdr:rowOff>
    </xdr:to>
    <xdr:sp macro="" textlink="">
      <xdr:nvSpPr>
        <xdr:cNvPr id="66" name="フローチャート: 判断 65">
          <a:extLst>
            <a:ext uri="{FF2B5EF4-FFF2-40B4-BE49-F238E27FC236}">
              <a16:creationId xmlns:a16="http://schemas.microsoft.com/office/drawing/2014/main" id="{39F89C6E-58BE-447E-B20F-32F26803F47A}"/>
            </a:ext>
          </a:extLst>
        </xdr:cNvPr>
        <xdr:cNvSpPr/>
      </xdr:nvSpPr>
      <xdr:spPr>
        <a:xfrm>
          <a:off x="1079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6F552D-4062-45B7-B462-9712CCAAB5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BB4820D-56F2-4192-9908-C56B69AD2F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0146F6-E7AB-4033-8E08-6431B32E022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86810A-30EC-4A23-A84F-AA8B8495E9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A62E7B-1C67-4D24-9411-DA68491A41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127000</xdr:rowOff>
    </xdr:from>
    <xdr:to>
      <xdr:col>24</xdr:col>
      <xdr:colOff>114300</xdr:colOff>
      <xdr:row>37</xdr:row>
      <xdr:rowOff>57150</xdr:rowOff>
    </xdr:to>
    <xdr:sp macro="" textlink="">
      <xdr:nvSpPr>
        <xdr:cNvPr id="72" name="楕円 71">
          <a:extLst>
            <a:ext uri="{FF2B5EF4-FFF2-40B4-BE49-F238E27FC236}">
              <a16:creationId xmlns:a16="http://schemas.microsoft.com/office/drawing/2014/main" id="{3E545153-D6FF-4D86-9D2E-2B4980CCE000}"/>
            </a:ext>
          </a:extLst>
        </xdr:cNvPr>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3" name="【図書館】&#10;有形固定資産減価償却率該当値テキスト">
          <a:extLst>
            <a:ext uri="{FF2B5EF4-FFF2-40B4-BE49-F238E27FC236}">
              <a16:creationId xmlns:a16="http://schemas.microsoft.com/office/drawing/2014/main" id="{7462914F-3DAF-4648-B6F9-C946D40403CA}"/>
            </a:ext>
          </a:extLst>
        </xdr:cNvPr>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4" name="楕円 73">
          <a:extLst>
            <a:ext uri="{FF2B5EF4-FFF2-40B4-BE49-F238E27FC236}">
              <a16:creationId xmlns:a16="http://schemas.microsoft.com/office/drawing/2014/main" id="{07624AD9-D6A2-4684-859A-28DD2635D4FE}"/>
            </a:ext>
          </a:extLst>
        </xdr:cNvPr>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6350</xdr:rowOff>
    </xdr:to>
    <xdr:cxnSp macro="">
      <xdr:nvCxnSpPr>
        <xdr:cNvPr id="75" name="直線コネクタ 74">
          <a:extLst>
            <a:ext uri="{FF2B5EF4-FFF2-40B4-BE49-F238E27FC236}">
              <a16:creationId xmlns:a16="http://schemas.microsoft.com/office/drawing/2014/main" id="{757DF041-18EC-4330-A3E4-43A29AAA6CD4}"/>
            </a:ext>
          </a:extLst>
        </xdr:cNvPr>
        <xdr:cNvCxnSpPr/>
      </xdr:nvCxnSpPr>
      <xdr:spPr>
        <a:xfrm>
          <a:off x="3797300" y="632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68580</xdr:rowOff>
    </xdr:from>
    <xdr:to>
      <xdr:col>15</xdr:col>
      <xdr:colOff>101600</xdr:colOff>
      <xdr:row>36</xdr:row>
      <xdr:rowOff>170180</xdr:rowOff>
    </xdr:to>
    <xdr:sp macro="" textlink="">
      <xdr:nvSpPr>
        <xdr:cNvPr id="76" name="楕円 75">
          <a:extLst>
            <a:ext uri="{FF2B5EF4-FFF2-40B4-BE49-F238E27FC236}">
              <a16:creationId xmlns:a16="http://schemas.microsoft.com/office/drawing/2014/main" id="{4434BAA9-007D-48DD-9E65-36392817FDD2}"/>
            </a:ext>
          </a:extLst>
        </xdr:cNvPr>
        <xdr:cNvSpPr/>
      </xdr:nvSpPr>
      <xdr:spPr>
        <a:xfrm>
          <a:off x="2857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119380</xdr:rowOff>
    </xdr:from>
    <xdr:to>
      <xdr:col>19</xdr:col>
      <xdr:colOff>177800</xdr:colOff>
      <xdr:row>36</xdr:row>
      <xdr:rowOff>152400</xdr:rowOff>
    </xdr:to>
    <xdr:cxnSp macro="">
      <xdr:nvCxnSpPr>
        <xdr:cNvPr id="77" name="直線コネクタ 76">
          <a:extLst>
            <a:ext uri="{FF2B5EF4-FFF2-40B4-BE49-F238E27FC236}">
              <a16:creationId xmlns:a16="http://schemas.microsoft.com/office/drawing/2014/main" id="{AD59A2E9-8DDC-4A00-8CB9-CCC4E5BD77BE}"/>
            </a:ext>
          </a:extLst>
        </xdr:cNvPr>
        <xdr:cNvCxnSpPr/>
      </xdr:nvCxnSpPr>
      <xdr:spPr>
        <a:xfrm>
          <a:off x="2908300" y="62915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19050</xdr:rowOff>
    </xdr:from>
    <xdr:to>
      <xdr:col>10</xdr:col>
      <xdr:colOff>165100</xdr:colOff>
      <xdr:row>36</xdr:row>
      <xdr:rowOff>120650</xdr:rowOff>
    </xdr:to>
    <xdr:sp macro="" textlink="">
      <xdr:nvSpPr>
        <xdr:cNvPr id="78" name="楕円 77">
          <a:extLst>
            <a:ext uri="{FF2B5EF4-FFF2-40B4-BE49-F238E27FC236}">
              <a16:creationId xmlns:a16="http://schemas.microsoft.com/office/drawing/2014/main" id="{54BC076A-4701-4ED9-B172-3858AAC82ACE}"/>
            </a:ext>
          </a:extLst>
        </xdr:cNvPr>
        <xdr:cNvSpPr/>
      </xdr:nvSpPr>
      <xdr:spPr>
        <a:xfrm>
          <a:off x="1968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69850</xdr:rowOff>
    </xdr:from>
    <xdr:to>
      <xdr:col>15</xdr:col>
      <xdr:colOff>50800</xdr:colOff>
      <xdr:row>36</xdr:row>
      <xdr:rowOff>119380</xdr:rowOff>
    </xdr:to>
    <xdr:cxnSp macro="">
      <xdr:nvCxnSpPr>
        <xdr:cNvPr id="79" name="直線コネクタ 78">
          <a:extLst>
            <a:ext uri="{FF2B5EF4-FFF2-40B4-BE49-F238E27FC236}">
              <a16:creationId xmlns:a16="http://schemas.microsoft.com/office/drawing/2014/main" id="{24C9B548-7F94-4E74-9BC8-C728FCF29017}"/>
            </a:ext>
          </a:extLst>
        </xdr:cNvPr>
        <xdr:cNvCxnSpPr/>
      </xdr:nvCxnSpPr>
      <xdr:spPr>
        <a:xfrm>
          <a:off x="2019300" y="6242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0" name="n_1aveValue【図書館】&#10;有形固定資産減価償却率">
          <a:extLst>
            <a:ext uri="{FF2B5EF4-FFF2-40B4-BE49-F238E27FC236}">
              <a16:creationId xmlns:a16="http://schemas.microsoft.com/office/drawing/2014/main" id="{159CACA2-1008-4A4B-90F2-AA05F53DBBD1}"/>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1" name="n_2aveValue【図書館】&#10;有形固定資産減価償却率">
          <a:extLst>
            <a:ext uri="{FF2B5EF4-FFF2-40B4-BE49-F238E27FC236}">
              <a16:creationId xmlns:a16="http://schemas.microsoft.com/office/drawing/2014/main" id="{180F1CE9-D835-4D88-B80F-767ABE8F653F}"/>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2" name="n_3aveValue【図書館】&#10;有形固定資産減価償却率">
          <a:extLst>
            <a:ext uri="{FF2B5EF4-FFF2-40B4-BE49-F238E27FC236}">
              <a16:creationId xmlns:a16="http://schemas.microsoft.com/office/drawing/2014/main" id="{03A46511-4CAB-491A-ADDA-F6F022BBFE59}"/>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137177</xdr:rowOff>
    </xdr:from>
    <xdr:ext cx="405111" cy="259045"/>
    <xdr:sp macro="" textlink="">
      <xdr:nvSpPr>
        <xdr:cNvPr id="83" name="n_4aveValue【図書館】&#10;有形固定資産減価償却率">
          <a:extLst>
            <a:ext uri="{FF2B5EF4-FFF2-40B4-BE49-F238E27FC236}">
              <a16:creationId xmlns:a16="http://schemas.microsoft.com/office/drawing/2014/main" id="{B877E0C1-EC27-441A-9207-9E5277B99C55}"/>
            </a:ext>
          </a:extLst>
        </xdr:cNvPr>
        <xdr:cNvSpPr txBox="1"/>
      </xdr:nvSpPr>
      <xdr:spPr>
        <a:xfrm>
          <a:off x="9277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22877</xdr:rowOff>
    </xdr:from>
    <xdr:ext cx="405111" cy="259045"/>
    <xdr:sp macro="" textlink="">
      <xdr:nvSpPr>
        <xdr:cNvPr id="84" name="n_1mainValue【図書館】&#10;有形固定資産減価償却率">
          <a:extLst>
            <a:ext uri="{FF2B5EF4-FFF2-40B4-BE49-F238E27FC236}">
              <a16:creationId xmlns:a16="http://schemas.microsoft.com/office/drawing/2014/main" id="{033F95A6-24EC-4E8C-B807-568027D368CF}"/>
            </a:ext>
          </a:extLst>
        </xdr:cNvPr>
        <xdr:cNvSpPr txBox="1"/>
      </xdr:nvSpPr>
      <xdr:spPr>
        <a:xfrm>
          <a:off x="3582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161307</xdr:rowOff>
    </xdr:from>
    <xdr:ext cx="405111" cy="259045"/>
    <xdr:sp macro="" textlink="">
      <xdr:nvSpPr>
        <xdr:cNvPr id="85" name="n_2mainValue【図書館】&#10;有形固定資産減価償却率">
          <a:extLst>
            <a:ext uri="{FF2B5EF4-FFF2-40B4-BE49-F238E27FC236}">
              <a16:creationId xmlns:a16="http://schemas.microsoft.com/office/drawing/2014/main" id="{F18F3F29-8C2C-4D9A-9511-211979289A08}"/>
            </a:ext>
          </a:extLst>
        </xdr:cNvPr>
        <xdr:cNvSpPr txBox="1"/>
      </xdr:nvSpPr>
      <xdr:spPr>
        <a:xfrm>
          <a:off x="2705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111777</xdr:rowOff>
    </xdr:from>
    <xdr:ext cx="405111" cy="259045"/>
    <xdr:sp macro="" textlink="">
      <xdr:nvSpPr>
        <xdr:cNvPr id="86" name="n_3mainValue【図書館】&#10;有形固定資産減価償却率">
          <a:extLst>
            <a:ext uri="{FF2B5EF4-FFF2-40B4-BE49-F238E27FC236}">
              <a16:creationId xmlns:a16="http://schemas.microsoft.com/office/drawing/2014/main" id="{3CAFFBB7-47C6-49DD-A030-F63FC5028AA3}"/>
            </a:ext>
          </a:extLst>
        </xdr:cNvPr>
        <xdr:cNvSpPr txBox="1"/>
      </xdr:nvSpPr>
      <xdr:spPr>
        <a:xfrm>
          <a:off x="1816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680A6B28-6E5C-4273-B92A-B1FEC13D03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47B5CBDC-5A0B-44E1-AD42-42637EB0DB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5EE5B74-A1AA-4C07-96A0-1246C7D662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FDCAAE8-D1B3-4A23-9105-C1AEE587CB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C5491C48-48FF-4AFA-A788-94610B551E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9424154D-F0EF-4E2B-9E62-58B85A30BD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BFA9BA11-6A28-4051-AF03-8BF42ABD20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4420A068-CB9D-49DF-A57D-7C8C124BD7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2A26F1D0-5D36-45F0-80D3-BCCADA14D2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93D63ED5-1235-4FE4-95DA-BA2CCAD58D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3EC4E34B-4C89-463E-BDA1-F99ED099F06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33F73F70-281F-4074-822C-7C51EB7632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FC9B3E4-EA11-4964-A86B-B69E153DC2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B92C591B-16EF-4A25-B289-C12D14CE3FD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DEC0C6B1-559E-48A3-BEE4-83A2ECADB3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632AA496-9BED-491F-9E32-A0BE81B48B5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5C9816F4-BB2D-4131-B01D-1AF2234EE8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4B99B04D-B7DC-4862-9D80-09177098A68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E9D38CB-4E5E-499B-8D63-7B96E832F2A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3746823F-89EA-487A-95BD-06086E9D4C0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A019FFC-0158-4A4D-AD60-8F6D217EDB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82418B2D-1FB7-497B-B110-591D5B23C74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F9E5A786-FFF7-4115-9743-E957802004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a:extLst>
            <a:ext uri="{FF2B5EF4-FFF2-40B4-BE49-F238E27FC236}">
              <a16:creationId xmlns:a16="http://schemas.microsoft.com/office/drawing/2014/main" id="{01BA18F2-16BE-4F2F-BB3B-779A7731C324}"/>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a:extLst>
            <a:ext uri="{FF2B5EF4-FFF2-40B4-BE49-F238E27FC236}">
              <a16:creationId xmlns:a16="http://schemas.microsoft.com/office/drawing/2014/main" id="{75A602F4-00B6-4475-B41F-9F462DBB9D48}"/>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a:extLst>
            <a:ext uri="{FF2B5EF4-FFF2-40B4-BE49-F238E27FC236}">
              <a16:creationId xmlns:a16="http://schemas.microsoft.com/office/drawing/2014/main" id="{959602E8-5500-4AB1-AE41-770E41D82C2A}"/>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a:extLst>
            <a:ext uri="{FF2B5EF4-FFF2-40B4-BE49-F238E27FC236}">
              <a16:creationId xmlns:a16="http://schemas.microsoft.com/office/drawing/2014/main" id="{0826E957-6495-4D78-9E6C-81A1A8B3BB48}"/>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a:extLst>
            <a:ext uri="{FF2B5EF4-FFF2-40B4-BE49-F238E27FC236}">
              <a16:creationId xmlns:a16="http://schemas.microsoft.com/office/drawing/2014/main" id="{68205ECB-B09F-4C2E-AEBB-FB021AC54FB8}"/>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5" name="【図書館】&#10;一人当たり面積平均値テキスト">
          <a:extLst>
            <a:ext uri="{FF2B5EF4-FFF2-40B4-BE49-F238E27FC236}">
              <a16:creationId xmlns:a16="http://schemas.microsoft.com/office/drawing/2014/main" id="{EDB4FE5C-E0C8-4E07-8927-BC36F45BADEC}"/>
            </a:ext>
          </a:extLst>
        </xdr:cNvPr>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a:extLst>
            <a:ext uri="{FF2B5EF4-FFF2-40B4-BE49-F238E27FC236}">
              <a16:creationId xmlns:a16="http://schemas.microsoft.com/office/drawing/2014/main" id="{310576EE-EFC2-4F73-B0DB-E13BBBE83A91}"/>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a:extLst>
            <a:ext uri="{FF2B5EF4-FFF2-40B4-BE49-F238E27FC236}">
              <a16:creationId xmlns:a16="http://schemas.microsoft.com/office/drawing/2014/main" id="{9C004A35-B384-4043-8369-33D60A38AFF8}"/>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a:extLst>
            <a:ext uri="{FF2B5EF4-FFF2-40B4-BE49-F238E27FC236}">
              <a16:creationId xmlns:a16="http://schemas.microsoft.com/office/drawing/2014/main" id="{8D522ED8-979A-4BEF-A520-EC4DDAFBDBC7}"/>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a:extLst>
            <a:ext uri="{FF2B5EF4-FFF2-40B4-BE49-F238E27FC236}">
              <a16:creationId xmlns:a16="http://schemas.microsoft.com/office/drawing/2014/main" id="{E09B3FAD-B79C-4EAF-BDBE-049FA6C32490}"/>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74930</xdr:rowOff>
    </xdr:from>
    <xdr:to>
      <xdr:col>36</xdr:col>
      <xdr:colOff>165100</xdr:colOff>
      <xdr:row>39</xdr:row>
      <xdr:rowOff>5080</xdr:rowOff>
    </xdr:to>
    <xdr:sp macro="" textlink="">
      <xdr:nvSpPr>
        <xdr:cNvPr id="120" name="フローチャート: 判断 119">
          <a:extLst>
            <a:ext uri="{FF2B5EF4-FFF2-40B4-BE49-F238E27FC236}">
              <a16:creationId xmlns:a16="http://schemas.microsoft.com/office/drawing/2014/main" id="{2B76CFF6-EF38-49B0-B34A-CEF8EBEFD8BC}"/>
            </a:ext>
          </a:extLst>
        </xdr:cNvPr>
        <xdr:cNvSpPr/>
      </xdr:nvSpPr>
      <xdr:spPr>
        <a:xfrm>
          <a:off x="6921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11F1F7F-AC68-465C-BE06-65ED5466AE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39A8FBA-9BF4-482A-905E-4EAA9F74F6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0425794-2E09-4159-AF39-8BA03B58CE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6BF9B28-77A7-4BDC-B162-DF84ADCD91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67DC9BC-7648-467B-BAF9-23734DD093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97790</xdr:rowOff>
    </xdr:from>
    <xdr:to>
      <xdr:col>55</xdr:col>
      <xdr:colOff>50800</xdr:colOff>
      <xdr:row>39</xdr:row>
      <xdr:rowOff>27940</xdr:rowOff>
    </xdr:to>
    <xdr:sp macro="" textlink="">
      <xdr:nvSpPr>
        <xdr:cNvPr id="126" name="楕円 125">
          <a:extLst>
            <a:ext uri="{FF2B5EF4-FFF2-40B4-BE49-F238E27FC236}">
              <a16:creationId xmlns:a16="http://schemas.microsoft.com/office/drawing/2014/main" id="{9D4EF8B5-C09C-486E-99CC-45E1BFC56ABD}"/>
            </a:ext>
          </a:extLst>
        </xdr:cNvPr>
        <xdr:cNvSpPr/>
      </xdr:nvSpPr>
      <xdr:spPr>
        <a:xfrm>
          <a:off x="10426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120667</xdr:rowOff>
    </xdr:from>
    <xdr:ext cx="469744" cy="259045"/>
    <xdr:sp macro="" textlink="">
      <xdr:nvSpPr>
        <xdr:cNvPr id="127" name="【図書館】&#10;一人当たり面積該当値テキスト">
          <a:extLst>
            <a:ext uri="{FF2B5EF4-FFF2-40B4-BE49-F238E27FC236}">
              <a16:creationId xmlns:a16="http://schemas.microsoft.com/office/drawing/2014/main" id="{D88DF8EC-EBF3-4445-97C7-07E21D84C263}"/>
            </a:ext>
          </a:extLst>
        </xdr:cNvPr>
        <xdr:cNvSpPr txBox="1"/>
      </xdr:nvSpPr>
      <xdr:spPr>
        <a:xfrm>
          <a:off x="105156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105410</xdr:rowOff>
    </xdr:from>
    <xdr:to>
      <xdr:col>50</xdr:col>
      <xdr:colOff>165100</xdr:colOff>
      <xdr:row>39</xdr:row>
      <xdr:rowOff>35560</xdr:rowOff>
    </xdr:to>
    <xdr:sp macro="" textlink="">
      <xdr:nvSpPr>
        <xdr:cNvPr id="128" name="楕円 127">
          <a:extLst>
            <a:ext uri="{FF2B5EF4-FFF2-40B4-BE49-F238E27FC236}">
              <a16:creationId xmlns:a16="http://schemas.microsoft.com/office/drawing/2014/main" id="{922163E2-F7F9-4AE4-9C35-F818670FF850}"/>
            </a:ext>
          </a:extLst>
        </xdr:cNvPr>
        <xdr:cNvSpPr/>
      </xdr:nvSpPr>
      <xdr:spPr>
        <a:xfrm>
          <a:off x="958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148590</xdr:rowOff>
    </xdr:from>
    <xdr:to>
      <xdr:col>55</xdr:col>
      <xdr:colOff>0</xdr:colOff>
      <xdr:row>38</xdr:row>
      <xdr:rowOff>156210</xdr:rowOff>
    </xdr:to>
    <xdr:cxnSp macro="">
      <xdr:nvCxnSpPr>
        <xdr:cNvPr id="129" name="直線コネクタ 128">
          <a:extLst>
            <a:ext uri="{FF2B5EF4-FFF2-40B4-BE49-F238E27FC236}">
              <a16:creationId xmlns:a16="http://schemas.microsoft.com/office/drawing/2014/main" id="{2ABC01BC-5D00-40F7-A3CC-A26225A95F9F}"/>
            </a:ext>
          </a:extLst>
        </xdr:cNvPr>
        <xdr:cNvCxnSpPr/>
      </xdr:nvCxnSpPr>
      <xdr:spPr>
        <a:xfrm flipV="1">
          <a:off x="9639300" y="6663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48260</xdr:rowOff>
    </xdr:from>
    <xdr:to>
      <xdr:col>46</xdr:col>
      <xdr:colOff>38100</xdr:colOff>
      <xdr:row>39</xdr:row>
      <xdr:rowOff>149860</xdr:rowOff>
    </xdr:to>
    <xdr:sp macro="" textlink="">
      <xdr:nvSpPr>
        <xdr:cNvPr id="130" name="楕円 129">
          <a:extLst>
            <a:ext uri="{FF2B5EF4-FFF2-40B4-BE49-F238E27FC236}">
              <a16:creationId xmlns:a16="http://schemas.microsoft.com/office/drawing/2014/main" id="{A4E18239-3C62-4D60-83EF-C5B57C44AF30}"/>
            </a:ext>
          </a:extLst>
        </xdr:cNvPr>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156210</xdr:rowOff>
    </xdr:from>
    <xdr:to>
      <xdr:col>50</xdr:col>
      <xdr:colOff>114300</xdr:colOff>
      <xdr:row>39</xdr:row>
      <xdr:rowOff>99060</xdr:rowOff>
    </xdr:to>
    <xdr:cxnSp macro="">
      <xdr:nvCxnSpPr>
        <xdr:cNvPr id="131" name="直線コネクタ 130">
          <a:extLst>
            <a:ext uri="{FF2B5EF4-FFF2-40B4-BE49-F238E27FC236}">
              <a16:creationId xmlns:a16="http://schemas.microsoft.com/office/drawing/2014/main" id="{C53F6631-EB84-40AF-A5E6-9CD91D9027AF}"/>
            </a:ext>
          </a:extLst>
        </xdr:cNvPr>
        <xdr:cNvCxnSpPr/>
      </xdr:nvCxnSpPr>
      <xdr:spPr>
        <a:xfrm flipV="1">
          <a:off x="8750300" y="66713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32" name="楕円 131">
          <a:extLst>
            <a:ext uri="{FF2B5EF4-FFF2-40B4-BE49-F238E27FC236}">
              <a16:creationId xmlns:a16="http://schemas.microsoft.com/office/drawing/2014/main" id="{762A8F6A-56DC-4B5E-B7E8-9939124CC735}"/>
            </a:ext>
          </a:extLst>
        </xdr:cNvPr>
        <xdr:cNvSpPr/>
      </xdr:nvSpPr>
      <xdr:spPr>
        <a:xfrm>
          <a:off x="781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99060</xdr:rowOff>
    </xdr:from>
    <xdr:to>
      <xdr:col>45</xdr:col>
      <xdr:colOff>177800</xdr:colOff>
      <xdr:row>39</xdr:row>
      <xdr:rowOff>102870</xdr:rowOff>
    </xdr:to>
    <xdr:cxnSp macro="">
      <xdr:nvCxnSpPr>
        <xdr:cNvPr id="133" name="直線コネクタ 132">
          <a:extLst>
            <a:ext uri="{FF2B5EF4-FFF2-40B4-BE49-F238E27FC236}">
              <a16:creationId xmlns:a16="http://schemas.microsoft.com/office/drawing/2014/main" id="{125AEAE4-13BD-41B7-B305-2BAB9D73C3A7}"/>
            </a:ext>
          </a:extLst>
        </xdr:cNvPr>
        <xdr:cNvCxnSpPr/>
      </xdr:nvCxnSpPr>
      <xdr:spPr>
        <a:xfrm flipV="1">
          <a:off x="7861300" y="678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34" name="n_1aveValue【図書館】&#10;一人当たり面積">
          <a:extLst>
            <a:ext uri="{FF2B5EF4-FFF2-40B4-BE49-F238E27FC236}">
              <a16:creationId xmlns:a16="http://schemas.microsoft.com/office/drawing/2014/main" id="{3812070A-AC04-4EA8-98F3-E4B9946E4817}"/>
            </a:ext>
          </a:extLst>
        </xdr:cNvPr>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5" name="n_2aveValue【図書館】&#10;一人当たり面積">
          <a:extLst>
            <a:ext uri="{FF2B5EF4-FFF2-40B4-BE49-F238E27FC236}">
              <a16:creationId xmlns:a16="http://schemas.microsoft.com/office/drawing/2014/main" id="{B02A4A8A-1502-4976-9744-16846A224989}"/>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6" name="n_3aveValue【図書館】&#10;一人当たり面積">
          <a:extLst>
            <a:ext uri="{FF2B5EF4-FFF2-40B4-BE49-F238E27FC236}">
              <a16:creationId xmlns:a16="http://schemas.microsoft.com/office/drawing/2014/main" id="{12072C45-D12B-45CA-A1A3-00AC0D829264}"/>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21607</xdr:rowOff>
    </xdr:from>
    <xdr:ext cx="469744" cy="259045"/>
    <xdr:sp macro="" textlink="">
      <xdr:nvSpPr>
        <xdr:cNvPr id="137" name="n_4aveValue【図書館】&#10;一人当たり面積">
          <a:extLst>
            <a:ext uri="{FF2B5EF4-FFF2-40B4-BE49-F238E27FC236}">
              <a16:creationId xmlns:a16="http://schemas.microsoft.com/office/drawing/2014/main" id="{56567B4E-5DA0-4A70-A86E-9D13E2389F32}"/>
            </a:ext>
          </a:extLst>
        </xdr:cNvPr>
        <xdr:cNvSpPr txBox="1"/>
      </xdr:nvSpPr>
      <xdr:spPr>
        <a:xfrm>
          <a:off x="6737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52087</xdr:rowOff>
    </xdr:from>
    <xdr:ext cx="469744" cy="259045"/>
    <xdr:sp macro="" textlink="">
      <xdr:nvSpPr>
        <xdr:cNvPr id="138" name="n_1mainValue【図書館】&#10;一人当たり面積">
          <a:extLst>
            <a:ext uri="{FF2B5EF4-FFF2-40B4-BE49-F238E27FC236}">
              <a16:creationId xmlns:a16="http://schemas.microsoft.com/office/drawing/2014/main" id="{E7EC7653-81CC-4435-BC28-CFDE62AEB8A7}"/>
            </a:ext>
          </a:extLst>
        </xdr:cNvPr>
        <xdr:cNvSpPr txBox="1"/>
      </xdr:nvSpPr>
      <xdr:spPr>
        <a:xfrm>
          <a:off x="9391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166387</xdr:rowOff>
    </xdr:from>
    <xdr:ext cx="469744" cy="259045"/>
    <xdr:sp macro="" textlink="">
      <xdr:nvSpPr>
        <xdr:cNvPr id="139" name="n_2mainValue【図書館】&#10;一人当たり面積">
          <a:extLst>
            <a:ext uri="{FF2B5EF4-FFF2-40B4-BE49-F238E27FC236}">
              <a16:creationId xmlns:a16="http://schemas.microsoft.com/office/drawing/2014/main" id="{AA799473-192D-4D81-B523-DFF98CA435FE}"/>
            </a:ext>
          </a:extLst>
        </xdr:cNvPr>
        <xdr:cNvSpPr txBox="1"/>
      </xdr:nvSpPr>
      <xdr:spPr>
        <a:xfrm>
          <a:off x="8515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0" name="n_3mainValue【図書館】&#10;一人当たり面積">
          <a:extLst>
            <a:ext uri="{FF2B5EF4-FFF2-40B4-BE49-F238E27FC236}">
              <a16:creationId xmlns:a16="http://schemas.microsoft.com/office/drawing/2014/main" id="{9B215E94-DDE0-4AD0-B4B6-5A25B01BB0AF}"/>
            </a:ext>
          </a:extLst>
        </xdr:cNvPr>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B16CA4CA-32AA-4716-8C5F-F64A9F4955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89D85282-0A64-4070-AD51-32F3BE3089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C05911AB-8865-4636-B026-5ABBAE4093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E54F61A7-A3E7-4C3F-8C35-7B8FC948C8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91ADA9C3-6FFC-4A1E-AF4A-95284EC1BD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178D38B3-60EB-48B0-B644-DFE6454C42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211214B-7355-41D6-BF64-CC8631E571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EC9EB00A-41E4-4C1B-842E-3689570332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4651F84F-F4A1-46D5-9C10-4098CFE090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8F5792B2-A50C-4618-AB15-6268C82056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9ACB1153-0897-441A-ADFB-F8C8E00BBE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2C65B0A7-8DA8-4BCC-B184-C77EE90F5ED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4017D54D-1898-484B-A883-D66F2C14A6C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E997B883-92D5-47A4-9DF8-5B7827980C6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9CEF7B39-9104-4D31-A205-226701D89F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4BA0A0A2-8E12-4953-BC8F-BEA5B10107A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739068F-A2DD-4855-B2EC-C5AF9F0F46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3ACD2B2A-FF66-432C-99C1-105621763A8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A084DEF0-AE7B-4305-86DB-D54C715B6C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68D8BD44-70D2-42CA-9B5B-A104271D72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AB26ADEB-4112-4174-85B2-6F043C6866F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3FD79FE3-378D-4970-97C7-7CC59AAC50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BAAC628E-43AB-45B0-BC3C-DB2EE23E6BF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6FE44EA2-1CDA-4FCB-B394-5A459F71DE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C5CD89A2-9724-448F-9771-41444B718A67}"/>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DFB43319-02C4-4B52-A950-8F37822706A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A00E6092-8969-4C67-9819-CFD0BED2049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CF37207-789B-4EDA-8BFA-0624BCA08F9C}"/>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a:extLst>
            <a:ext uri="{FF2B5EF4-FFF2-40B4-BE49-F238E27FC236}">
              <a16:creationId xmlns:a16="http://schemas.microsoft.com/office/drawing/2014/main" id="{CC895411-5237-4ED9-9A08-CA4A5C1CAD63}"/>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CD4EAE8F-3EEC-403A-855E-FFF437067E36}"/>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a:extLst>
            <a:ext uri="{FF2B5EF4-FFF2-40B4-BE49-F238E27FC236}">
              <a16:creationId xmlns:a16="http://schemas.microsoft.com/office/drawing/2014/main" id="{6C3E819F-4245-4103-92D6-BF04EA37E0D3}"/>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a:extLst>
            <a:ext uri="{FF2B5EF4-FFF2-40B4-BE49-F238E27FC236}">
              <a16:creationId xmlns:a16="http://schemas.microsoft.com/office/drawing/2014/main" id="{889D3DD9-16F9-4C68-A705-E48F58265C31}"/>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a:extLst>
            <a:ext uri="{FF2B5EF4-FFF2-40B4-BE49-F238E27FC236}">
              <a16:creationId xmlns:a16="http://schemas.microsoft.com/office/drawing/2014/main" id="{79C5AA14-A8C8-424C-B93F-50F12A74591F}"/>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a:extLst>
            <a:ext uri="{FF2B5EF4-FFF2-40B4-BE49-F238E27FC236}">
              <a16:creationId xmlns:a16="http://schemas.microsoft.com/office/drawing/2014/main" id="{129ABF7D-52DD-4FC0-B60F-CFC1A04C16D9}"/>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5" name="フローチャート: 判断 174">
          <a:extLst>
            <a:ext uri="{FF2B5EF4-FFF2-40B4-BE49-F238E27FC236}">
              <a16:creationId xmlns:a16="http://schemas.microsoft.com/office/drawing/2014/main" id="{19A6C24E-FD9B-4D26-886F-0862F5B74072}"/>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FED698B-5E9B-4033-B808-A8B00F5503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A6943E2-3543-4363-8B8F-31B00DB828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F822B35-C73A-420D-ABB9-157A954406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6C49DB7-829D-4742-B392-3E7A5873D7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0BE9079-A6FB-4656-A866-05FDA63C91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81" name="楕円 180">
          <a:extLst>
            <a:ext uri="{FF2B5EF4-FFF2-40B4-BE49-F238E27FC236}">
              <a16:creationId xmlns:a16="http://schemas.microsoft.com/office/drawing/2014/main" id="{B49D7323-5DF7-4831-B493-A8CE47BE94F1}"/>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3C39483F-2A4C-46EE-BB2C-85A7499C3F24}"/>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83" name="楕円 182">
          <a:extLst>
            <a:ext uri="{FF2B5EF4-FFF2-40B4-BE49-F238E27FC236}">
              <a16:creationId xmlns:a16="http://schemas.microsoft.com/office/drawing/2014/main" id="{A6DA54A7-9005-4F85-BEE8-36C69AB99945}"/>
            </a:ext>
          </a:extLst>
        </xdr:cNvPr>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110490</xdr:rowOff>
    </xdr:to>
    <xdr:cxnSp macro="">
      <xdr:nvCxnSpPr>
        <xdr:cNvPr id="184" name="直線コネクタ 183">
          <a:extLst>
            <a:ext uri="{FF2B5EF4-FFF2-40B4-BE49-F238E27FC236}">
              <a16:creationId xmlns:a16="http://schemas.microsoft.com/office/drawing/2014/main" id="{6B3DF7EC-6B2B-4589-A4E6-7A6B1CA6ED40}"/>
            </a:ext>
          </a:extLst>
        </xdr:cNvPr>
        <xdr:cNvCxnSpPr/>
      </xdr:nvCxnSpPr>
      <xdr:spPr>
        <a:xfrm>
          <a:off x="3797300" y="105327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85" name="楕円 184">
          <a:extLst>
            <a:ext uri="{FF2B5EF4-FFF2-40B4-BE49-F238E27FC236}">
              <a16:creationId xmlns:a16="http://schemas.microsoft.com/office/drawing/2014/main" id="{4C4D1D81-1C64-4F75-8919-1B33040CF3B4}"/>
            </a:ext>
          </a:extLst>
        </xdr:cNvPr>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74295</xdr:rowOff>
    </xdr:to>
    <xdr:cxnSp macro="">
      <xdr:nvCxnSpPr>
        <xdr:cNvPr id="186" name="直線コネクタ 185">
          <a:extLst>
            <a:ext uri="{FF2B5EF4-FFF2-40B4-BE49-F238E27FC236}">
              <a16:creationId xmlns:a16="http://schemas.microsoft.com/office/drawing/2014/main" id="{CB9B5334-90A0-4463-89D6-FD33B0839B36}"/>
            </a:ext>
          </a:extLst>
        </xdr:cNvPr>
        <xdr:cNvCxnSpPr/>
      </xdr:nvCxnSpPr>
      <xdr:spPr>
        <a:xfrm>
          <a:off x="2908300" y="1049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87" name="楕円 186">
          <a:extLst>
            <a:ext uri="{FF2B5EF4-FFF2-40B4-BE49-F238E27FC236}">
              <a16:creationId xmlns:a16="http://schemas.microsoft.com/office/drawing/2014/main" id="{479A3AB1-D57E-4B24-AABB-9E8F37C5D8F8}"/>
            </a:ext>
          </a:extLst>
        </xdr:cNvPr>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61</xdr:row>
      <xdr:rowOff>36195</xdr:rowOff>
    </xdr:to>
    <xdr:cxnSp macro="">
      <xdr:nvCxnSpPr>
        <xdr:cNvPr id="188" name="直線コネクタ 187">
          <a:extLst>
            <a:ext uri="{FF2B5EF4-FFF2-40B4-BE49-F238E27FC236}">
              <a16:creationId xmlns:a16="http://schemas.microsoft.com/office/drawing/2014/main" id="{F94A21F1-9D49-429B-8890-C34BF12C3D35}"/>
            </a:ext>
          </a:extLst>
        </xdr:cNvPr>
        <xdr:cNvCxnSpPr/>
      </xdr:nvCxnSpPr>
      <xdr:spPr>
        <a:xfrm>
          <a:off x="2019300" y="1030224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89" name="n_1aveValue【体育館・プール】&#10;有形固定資産減価償却率">
          <a:extLst>
            <a:ext uri="{FF2B5EF4-FFF2-40B4-BE49-F238E27FC236}">
              <a16:creationId xmlns:a16="http://schemas.microsoft.com/office/drawing/2014/main" id="{2549541B-7004-4EA9-8404-B62E86C7AF22}"/>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0" name="n_2aveValue【体育館・プール】&#10;有形固定資産減価償却率">
          <a:extLst>
            <a:ext uri="{FF2B5EF4-FFF2-40B4-BE49-F238E27FC236}">
              <a16:creationId xmlns:a16="http://schemas.microsoft.com/office/drawing/2014/main" id="{EA9820BD-A588-456B-A8E1-1DFDBCF06AC5}"/>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1" name="n_3aveValue【体育館・プール】&#10;有形固定資産減価償却率">
          <a:extLst>
            <a:ext uri="{FF2B5EF4-FFF2-40B4-BE49-F238E27FC236}">
              <a16:creationId xmlns:a16="http://schemas.microsoft.com/office/drawing/2014/main" id="{572D3A97-B0CA-4EB8-8FCC-6488165160E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92" name="n_4aveValue【体育館・プール】&#10;有形固定資産減価償却率">
          <a:extLst>
            <a:ext uri="{FF2B5EF4-FFF2-40B4-BE49-F238E27FC236}">
              <a16:creationId xmlns:a16="http://schemas.microsoft.com/office/drawing/2014/main" id="{2CB416EB-0B4F-4412-A657-B7884B5CC13B}"/>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193" name="n_1mainValue【体育館・プール】&#10;有形固定資産減価償却率">
          <a:extLst>
            <a:ext uri="{FF2B5EF4-FFF2-40B4-BE49-F238E27FC236}">
              <a16:creationId xmlns:a16="http://schemas.microsoft.com/office/drawing/2014/main" id="{819B97FB-7907-4FD3-94D4-A4ACCC0A8331}"/>
            </a:ext>
          </a:extLst>
        </xdr:cNvPr>
        <xdr:cNvSpPr txBox="1"/>
      </xdr:nvSpPr>
      <xdr:spPr>
        <a:xfrm>
          <a:off x="3582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194" name="n_2mainValue【体育館・プール】&#10;有形固定資産減価償却率">
          <a:extLst>
            <a:ext uri="{FF2B5EF4-FFF2-40B4-BE49-F238E27FC236}">
              <a16:creationId xmlns:a16="http://schemas.microsoft.com/office/drawing/2014/main" id="{E672A3F1-931B-4964-BED1-3FE909D6599C}"/>
            </a:ext>
          </a:extLst>
        </xdr:cNvPr>
        <xdr:cNvSpPr txBox="1"/>
      </xdr:nvSpPr>
      <xdr:spPr>
        <a:xfrm>
          <a:off x="2705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195" name="n_3mainValue【体育館・プール】&#10;有形固定資産減価償却率">
          <a:extLst>
            <a:ext uri="{FF2B5EF4-FFF2-40B4-BE49-F238E27FC236}">
              <a16:creationId xmlns:a16="http://schemas.microsoft.com/office/drawing/2014/main" id="{0E167F67-8993-493E-93D1-5F757B5EE93D}"/>
            </a:ext>
          </a:extLst>
        </xdr:cNvPr>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B4E9863A-6C26-45B4-9DE7-A1946970F4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B2AE130-567E-4E97-B726-6930742909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D0ED5062-D4F7-4EBB-9CDE-7F853B12FD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70B1FD49-4B8A-4626-9784-892D0622FB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2252EE13-EB4A-47D3-9214-CD628DA76C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54BAC32A-B2F4-4632-8D12-8B43809E8C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40110E18-C779-4E20-8497-9616FB2AE1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98899204-E6F4-408D-8570-07234E070C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45B0F8FC-BEE0-4082-BBC7-61A18B96D2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12D8F75B-145A-442D-AE24-06437982DC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CEBDE9DC-30F3-4011-82A7-6326BDAFD11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9E06272B-EE7A-417E-AFF2-339B8850AEF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40EF5A8F-1994-4088-ABA3-276023EC7F2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2618B9BB-4C3E-4D8F-B09C-54F693CE80D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B89A7FCB-F733-443F-8FF5-FCF04AF10EA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6DCCF14C-21DD-4B9D-BC6C-2E0DD2903C5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8594E847-5628-4F67-A98B-65DC6058D8B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DC616A7C-550E-4570-BAE1-8A9777B1C18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2A870BF4-1743-4148-A509-2C62EC3C40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21878EF3-4977-4CD2-AF3D-C54686F56C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3F05893E-7E22-4D94-B31B-79753FD5F7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a:extLst>
            <a:ext uri="{FF2B5EF4-FFF2-40B4-BE49-F238E27FC236}">
              <a16:creationId xmlns:a16="http://schemas.microsoft.com/office/drawing/2014/main" id="{994CD32F-25AA-46E4-B465-40BB7ED57DCB}"/>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a:extLst>
            <a:ext uri="{FF2B5EF4-FFF2-40B4-BE49-F238E27FC236}">
              <a16:creationId xmlns:a16="http://schemas.microsoft.com/office/drawing/2014/main" id="{B6CA10A6-1210-45A1-AE7B-5D626AC70B52}"/>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a:extLst>
            <a:ext uri="{FF2B5EF4-FFF2-40B4-BE49-F238E27FC236}">
              <a16:creationId xmlns:a16="http://schemas.microsoft.com/office/drawing/2014/main" id="{DC27DB34-E94A-4BC6-AFD8-809ED0A69172}"/>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a:extLst>
            <a:ext uri="{FF2B5EF4-FFF2-40B4-BE49-F238E27FC236}">
              <a16:creationId xmlns:a16="http://schemas.microsoft.com/office/drawing/2014/main" id="{22A1F8BB-AE0B-4048-8A5E-FBC26663EC1B}"/>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a:extLst>
            <a:ext uri="{FF2B5EF4-FFF2-40B4-BE49-F238E27FC236}">
              <a16:creationId xmlns:a16="http://schemas.microsoft.com/office/drawing/2014/main" id="{E09C715D-A203-4101-92E6-3F59824EDC4F}"/>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22" name="【体育館・プール】&#10;一人当たり面積平均値テキスト">
          <a:extLst>
            <a:ext uri="{FF2B5EF4-FFF2-40B4-BE49-F238E27FC236}">
              <a16:creationId xmlns:a16="http://schemas.microsoft.com/office/drawing/2014/main" id="{1EE24F82-AE5B-4C72-A9B7-8347A1FD90E8}"/>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a:extLst>
            <a:ext uri="{FF2B5EF4-FFF2-40B4-BE49-F238E27FC236}">
              <a16:creationId xmlns:a16="http://schemas.microsoft.com/office/drawing/2014/main" id="{9B14000E-1759-4506-81DC-8B3C2D6B4B89}"/>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a:extLst>
            <a:ext uri="{FF2B5EF4-FFF2-40B4-BE49-F238E27FC236}">
              <a16:creationId xmlns:a16="http://schemas.microsoft.com/office/drawing/2014/main" id="{88EFF770-B777-453D-89EB-F6E7CF2C6DFF}"/>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a:extLst>
            <a:ext uri="{FF2B5EF4-FFF2-40B4-BE49-F238E27FC236}">
              <a16:creationId xmlns:a16="http://schemas.microsoft.com/office/drawing/2014/main" id="{C360DF28-6CE8-444B-88D0-7EE8C342D07E}"/>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a:extLst>
            <a:ext uri="{FF2B5EF4-FFF2-40B4-BE49-F238E27FC236}">
              <a16:creationId xmlns:a16="http://schemas.microsoft.com/office/drawing/2014/main" id="{9539A723-51CD-41C0-B84F-21CCBBF59B07}"/>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164998</xdr:rowOff>
    </xdr:from>
    <xdr:to>
      <xdr:col>36</xdr:col>
      <xdr:colOff>165100</xdr:colOff>
      <xdr:row>62</xdr:row>
      <xdr:rowOff>95148</xdr:rowOff>
    </xdr:to>
    <xdr:sp macro="" textlink="">
      <xdr:nvSpPr>
        <xdr:cNvPr id="227" name="フローチャート: 判断 226">
          <a:extLst>
            <a:ext uri="{FF2B5EF4-FFF2-40B4-BE49-F238E27FC236}">
              <a16:creationId xmlns:a16="http://schemas.microsoft.com/office/drawing/2014/main" id="{F2452317-5004-4139-8EA5-C68E5570F0DA}"/>
            </a:ext>
          </a:extLst>
        </xdr:cNvPr>
        <xdr:cNvSpPr/>
      </xdr:nvSpPr>
      <xdr:spPr>
        <a:xfrm>
          <a:off x="6921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8E202E5-FE14-40DA-890E-AC3829F40F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0DB11A1-FCD6-40D6-B571-01E31A0D8B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A95246C-0261-4557-8DFC-CEC0DE67C9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AF02799-BF61-41FB-A695-4774CFDD12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A619B10-FF56-420C-8605-0404739FCE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34239</xdr:rowOff>
    </xdr:from>
    <xdr:to>
      <xdr:col>55</xdr:col>
      <xdr:colOff>50800</xdr:colOff>
      <xdr:row>62</xdr:row>
      <xdr:rowOff>135839</xdr:rowOff>
    </xdr:to>
    <xdr:sp macro="" textlink="">
      <xdr:nvSpPr>
        <xdr:cNvPr id="233" name="楕円 232">
          <a:extLst>
            <a:ext uri="{FF2B5EF4-FFF2-40B4-BE49-F238E27FC236}">
              <a16:creationId xmlns:a16="http://schemas.microsoft.com/office/drawing/2014/main" id="{A4861EC3-C79C-4B65-A2F6-72D2B4BD089D}"/>
            </a:ext>
          </a:extLst>
        </xdr:cNvPr>
        <xdr:cNvSpPr/>
      </xdr:nvSpPr>
      <xdr:spPr>
        <a:xfrm>
          <a:off x="104267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12666</xdr:rowOff>
    </xdr:from>
    <xdr:ext cx="469744" cy="259045"/>
    <xdr:sp macro="" textlink="">
      <xdr:nvSpPr>
        <xdr:cNvPr id="234" name="【体育館・プール】&#10;一人当たり面積該当値テキスト">
          <a:extLst>
            <a:ext uri="{FF2B5EF4-FFF2-40B4-BE49-F238E27FC236}">
              <a16:creationId xmlns:a16="http://schemas.microsoft.com/office/drawing/2014/main" id="{861AA389-D74F-4CF8-8820-0EBA4BA6B1AA}"/>
            </a:ext>
          </a:extLst>
        </xdr:cNvPr>
        <xdr:cNvSpPr txBox="1"/>
      </xdr:nvSpPr>
      <xdr:spPr>
        <a:xfrm>
          <a:off x="10515600"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235" name="楕円 234">
          <a:extLst>
            <a:ext uri="{FF2B5EF4-FFF2-40B4-BE49-F238E27FC236}">
              <a16:creationId xmlns:a16="http://schemas.microsoft.com/office/drawing/2014/main" id="{1D69B613-A3F5-41CB-BA99-6B8675D025AD}"/>
            </a:ext>
          </a:extLst>
        </xdr:cNvPr>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85039</xdr:rowOff>
    </xdr:from>
    <xdr:to>
      <xdr:col>55</xdr:col>
      <xdr:colOff>0</xdr:colOff>
      <xdr:row>62</xdr:row>
      <xdr:rowOff>86868</xdr:rowOff>
    </xdr:to>
    <xdr:cxnSp macro="">
      <xdr:nvCxnSpPr>
        <xdr:cNvPr id="236" name="直線コネクタ 235">
          <a:extLst>
            <a:ext uri="{FF2B5EF4-FFF2-40B4-BE49-F238E27FC236}">
              <a16:creationId xmlns:a16="http://schemas.microsoft.com/office/drawing/2014/main" id="{3ABA2250-CE04-411F-947C-B17A1B4257E5}"/>
            </a:ext>
          </a:extLst>
        </xdr:cNvPr>
        <xdr:cNvCxnSpPr/>
      </xdr:nvCxnSpPr>
      <xdr:spPr>
        <a:xfrm flipV="1">
          <a:off x="9639300" y="1071493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45212</xdr:rowOff>
    </xdr:from>
    <xdr:to>
      <xdr:col>46</xdr:col>
      <xdr:colOff>38100</xdr:colOff>
      <xdr:row>62</xdr:row>
      <xdr:rowOff>146812</xdr:rowOff>
    </xdr:to>
    <xdr:sp macro="" textlink="">
      <xdr:nvSpPr>
        <xdr:cNvPr id="237" name="楕円 236">
          <a:extLst>
            <a:ext uri="{FF2B5EF4-FFF2-40B4-BE49-F238E27FC236}">
              <a16:creationId xmlns:a16="http://schemas.microsoft.com/office/drawing/2014/main" id="{E555F722-B286-4E0A-A10E-6BCD82A86832}"/>
            </a:ext>
          </a:extLst>
        </xdr:cNvPr>
        <xdr:cNvSpPr/>
      </xdr:nvSpPr>
      <xdr:spPr>
        <a:xfrm>
          <a:off x="869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86868</xdr:rowOff>
    </xdr:from>
    <xdr:to>
      <xdr:col>50</xdr:col>
      <xdr:colOff>114300</xdr:colOff>
      <xdr:row>62</xdr:row>
      <xdr:rowOff>96012</xdr:rowOff>
    </xdr:to>
    <xdr:cxnSp macro="">
      <xdr:nvCxnSpPr>
        <xdr:cNvPr id="238" name="直線コネクタ 237">
          <a:extLst>
            <a:ext uri="{FF2B5EF4-FFF2-40B4-BE49-F238E27FC236}">
              <a16:creationId xmlns:a16="http://schemas.microsoft.com/office/drawing/2014/main" id="{6357882B-0A44-4145-9EE5-90C55EB9F7D7}"/>
            </a:ext>
          </a:extLst>
        </xdr:cNvPr>
        <xdr:cNvCxnSpPr/>
      </xdr:nvCxnSpPr>
      <xdr:spPr>
        <a:xfrm flipV="1">
          <a:off x="8750300" y="1071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168656</xdr:rowOff>
    </xdr:from>
    <xdr:to>
      <xdr:col>41</xdr:col>
      <xdr:colOff>101600</xdr:colOff>
      <xdr:row>62</xdr:row>
      <xdr:rowOff>98806</xdr:rowOff>
    </xdr:to>
    <xdr:sp macro="" textlink="">
      <xdr:nvSpPr>
        <xdr:cNvPr id="239" name="楕円 238">
          <a:extLst>
            <a:ext uri="{FF2B5EF4-FFF2-40B4-BE49-F238E27FC236}">
              <a16:creationId xmlns:a16="http://schemas.microsoft.com/office/drawing/2014/main" id="{EC774A5C-AE1B-48AC-A7ED-F76AEE8DB8E1}"/>
            </a:ext>
          </a:extLst>
        </xdr:cNvPr>
        <xdr:cNvSpPr/>
      </xdr:nvSpPr>
      <xdr:spPr>
        <a:xfrm>
          <a:off x="7810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48006</xdr:rowOff>
    </xdr:from>
    <xdr:to>
      <xdr:col>45</xdr:col>
      <xdr:colOff>177800</xdr:colOff>
      <xdr:row>62</xdr:row>
      <xdr:rowOff>96012</xdr:rowOff>
    </xdr:to>
    <xdr:cxnSp macro="">
      <xdr:nvCxnSpPr>
        <xdr:cNvPr id="240" name="直線コネクタ 239">
          <a:extLst>
            <a:ext uri="{FF2B5EF4-FFF2-40B4-BE49-F238E27FC236}">
              <a16:creationId xmlns:a16="http://schemas.microsoft.com/office/drawing/2014/main" id="{2EC046C1-35E7-464A-85DB-E1AC7816DBC3}"/>
            </a:ext>
          </a:extLst>
        </xdr:cNvPr>
        <xdr:cNvCxnSpPr/>
      </xdr:nvCxnSpPr>
      <xdr:spPr>
        <a:xfrm>
          <a:off x="7861300" y="106779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41" name="n_1aveValue【体育館・プール】&#10;一人当たり面積">
          <a:extLst>
            <a:ext uri="{FF2B5EF4-FFF2-40B4-BE49-F238E27FC236}">
              <a16:creationId xmlns:a16="http://schemas.microsoft.com/office/drawing/2014/main" id="{09AB73EA-FFE3-44A0-AA21-7EB8EDD7A12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42" name="n_2aveValue【体育館・プール】&#10;一人当たり面積">
          <a:extLst>
            <a:ext uri="{FF2B5EF4-FFF2-40B4-BE49-F238E27FC236}">
              <a16:creationId xmlns:a16="http://schemas.microsoft.com/office/drawing/2014/main" id="{8797BADB-C480-4925-91CB-0C7686D50EC1}"/>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43" name="n_3aveValue【体育館・プール】&#10;一人当たり面積">
          <a:extLst>
            <a:ext uri="{FF2B5EF4-FFF2-40B4-BE49-F238E27FC236}">
              <a16:creationId xmlns:a16="http://schemas.microsoft.com/office/drawing/2014/main" id="{A562BEEF-AC99-462C-8849-2FBD36A84B7D}"/>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111675</xdr:rowOff>
    </xdr:from>
    <xdr:ext cx="469744" cy="259045"/>
    <xdr:sp macro="" textlink="">
      <xdr:nvSpPr>
        <xdr:cNvPr id="244" name="n_4aveValue【体育館・プール】&#10;一人当たり面積">
          <a:extLst>
            <a:ext uri="{FF2B5EF4-FFF2-40B4-BE49-F238E27FC236}">
              <a16:creationId xmlns:a16="http://schemas.microsoft.com/office/drawing/2014/main" id="{2700CB72-A67D-410F-8232-B324B96A1E5A}"/>
            </a:ext>
          </a:extLst>
        </xdr:cNvPr>
        <xdr:cNvSpPr txBox="1"/>
      </xdr:nvSpPr>
      <xdr:spPr>
        <a:xfrm>
          <a:off x="6737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128795</xdr:rowOff>
    </xdr:from>
    <xdr:ext cx="469744" cy="259045"/>
    <xdr:sp macro="" textlink="">
      <xdr:nvSpPr>
        <xdr:cNvPr id="245" name="n_1mainValue【体育館・プール】&#10;一人当たり面積">
          <a:extLst>
            <a:ext uri="{FF2B5EF4-FFF2-40B4-BE49-F238E27FC236}">
              <a16:creationId xmlns:a16="http://schemas.microsoft.com/office/drawing/2014/main" id="{AC080308-A4FE-4D69-8F31-26C206E284A2}"/>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137939</xdr:rowOff>
    </xdr:from>
    <xdr:ext cx="469744" cy="259045"/>
    <xdr:sp macro="" textlink="">
      <xdr:nvSpPr>
        <xdr:cNvPr id="246" name="n_2mainValue【体育館・プール】&#10;一人当たり面積">
          <a:extLst>
            <a:ext uri="{FF2B5EF4-FFF2-40B4-BE49-F238E27FC236}">
              <a16:creationId xmlns:a16="http://schemas.microsoft.com/office/drawing/2014/main" id="{1D9E45EC-0DBF-4947-9760-267484240CBD}"/>
            </a:ext>
          </a:extLst>
        </xdr:cNvPr>
        <xdr:cNvSpPr txBox="1"/>
      </xdr:nvSpPr>
      <xdr:spPr>
        <a:xfrm>
          <a:off x="8515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115333</xdr:rowOff>
    </xdr:from>
    <xdr:ext cx="469744" cy="259045"/>
    <xdr:sp macro="" textlink="">
      <xdr:nvSpPr>
        <xdr:cNvPr id="247" name="n_3mainValue【体育館・プール】&#10;一人当たり面積">
          <a:extLst>
            <a:ext uri="{FF2B5EF4-FFF2-40B4-BE49-F238E27FC236}">
              <a16:creationId xmlns:a16="http://schemas.microsoft.com/office/drawing/2014/main" id="{05C71BD9-5ADF-4D2E-858F-2154FC50004B}"/>
            </a:ext>
          </a:extLst>
        </xdr:cNvPr>
        <xdr:cNvSpPr txBox="1"/>
      </xdr:nvSpPr>
      <xdr:spPr>
        <a:xfrm>
          <a:off x="76264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5D49D3AF-A24E-43B7-919A-5CB25F6843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52D74556-E245-49FC-8A29-CBE6BBD2FB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E37F726B-EDAF-438F-A0D6-BD97A8DD55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3D9A43F0-7075-4413-ACB5-256E609AC8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28F79882-AD3B-43B9-90B0-4CBD13A56B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F7CC2AE8-BA02-4A36-AD0E-32C4ED08C8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8330EE5D-3ECF-4C42-849A-448D7F6584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FD55472D-9931-4122-BDFF-A0791ED27F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53858EFA-C1F8-4864-8386-850B557AD4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D015EBB4-8D67-4C5E-BCC3-9AAF6A8126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A2E17DCB-4304-443B-ADA5-8658766C2D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653212CF-81B8-4037-9285-EA04584599C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FD402A30-CE08-4B17-9FA8-CE38225290D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EA045914-BD21-4562-9EDA-53E95F1A4BE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EFE93FA2-CF1D-4392-82FC-084205A0786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853F6CB9-1750-4B9E-9480-8FB4EA2682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E05E2950-7B9A-4DC6-AF11-FB8D2DA014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11D4ECF8-3E02-4C0C-8AD6-88C1C5B88A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484672D8-7BAF-4905-82EA-1BE8B37BE3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E4BC7AEC-18C2-4C0C-BC8E-98BE8D0A0A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D1D1845E-70E1-412C-814C-990A7D8D01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42792535-8610-4F1C-8297-3F41B1B018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5B7AA5AB-578C-4EBE-B845-2A9F8F41A4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BEEC25F8-36C7-49ED-8B9C-3A2980CC3F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3D42C66C-4CEC-4CA1-B70B-C9F1205DD862}"/>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5EC7A589-E034-4F48-8C1E-DC1C50D61AA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7E78A28C-A89A-4EB6-9875-7FAC6E75F79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DFE28BB3-F259-4978-928D-705C397398E5}"/>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76" name="直線コネクタ 275">
          <a:extLst>
            <a:ext uri="{FF2B5EF4-FFF2-40B4-BE49-F238E27FC236}">
              <a16:creationId xmlns:a16="http://schemas.microsoft.com/office/drawing/2014/main" id="{187D6015-B311-4273-AADB-E36792D3E7CA}"/>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C2A7B7D2-2ACF-4994-B7DC-66DD2D5D8902}"/>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a:extLst>
            <a:ext uri="{FF2B5EF4-FFF2-40B4-BE49-F238E27FC236}">
              <a16:creationId xmlns:a16="http://schemas.microsoft.com/office/drawing/2014/main" id="{E87DA090-D871-4728-BEB1-B8F184ABF96E}"/>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79" name="フローチャート: 判断 278">
          <a:extLst>
            <a:ext uri="{FF2B5EF4-FFF2-40B4-BE49-F238E27FC236}">
              <a16:creationId xmlns:a16="http://schemas.microsoft.com/office/drawing/2014/main" id="{0B03FCE5-73A5-44F7-9117-617C3A1DB1EB}"/>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0" name="フローチャート: 判断 279">
          <a:extLst>
            <a:ext uri="{FF2B5EF4-FFF2-40B4-BE49-F238E27FC236}">
              <a16:creationId xmlns:a16="http://schemas.microsoft.com/office/drawing/2014/main" id="{B5BC491A-2276-442A-A168-E644679C6AF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81" name="フローチャート: 判断 280">
          <a:extLst>
            <a:ext uri="{FF2B5EF4-FFF2-40B4-BE49-F238E27FC236}">
              <a16:creationId xmlns:a16="http://schemas.microsoft.com/office/drawing/2014/main" id="{4416C6D5-9CEA-4F80-99F3-E41A9C284CF4}"/>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2" name="フローチャート: 判断 281">
          <a:extLst>
            <a:ext uri="{FF2B5EF4-FFF2-40B4-BE49-F238E27FC236}">
              <a16:creationId xmlns:a16="http://schemas.microsoft.com/office/drawing/2014/main" id="{69ABB71B-7C0F-43D3-A1AC-B6FB3E310475}"/>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BA8FFF52-8C0C-45EE-AE4F-F9EA15E5BDE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8AE9A90-529C-4392-9322-E704BC06A8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B037A32-B5F4-4529-9B8B-DFAEFAE948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D7AF736-30B5-400D-9F91-CC69C7C2C6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66FF818-F5CA-4B4E-946E-0FCFF6EC92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2539</xdr:rowOff>
    </xdr:from>
    <xdr:to>
      <xdr:col>10</xdr:col>
      <xdr:colOff>165100</xdr:colOff>
      <xdr:row>81</xdr:row>
      <xdr:rowOff>104139</xdr:rowOff>
    </xdr:to>
    <xdr:sp macro="" textlink="">
      <xdr:nvSpPr>
        <xdr:cNvPr id="288" name="楕円 287">
          <a:extLst>
            <a:ext uri="{FF2B5EF4-FFF2-40B4-BE49-F238E27FC236}">
              <a16:creationId xmlns:a16="http://schemas.microsoft.com/office/drawing/2014/main" id="{9AB8E5BD-CCDD-42B2-BF94-3E7182DEF6D3}"/>
            </a:ext>
          </a:extLst>
        </xdr:cNvPr>
        <xdr:cNvSpPr/>
      </xdr:nvSpPr>
      <xdr:spPr>
        <a:xfrm>
          <a:off x="1968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289" name="n_1aveValue【福祉施設】&#10;有形固定資産減価償却率">
          <a:extLst>
            <a:ext uri="{FF2B5EF4-FFF2-40B4-BE49-F238E27FC236}">
              <a16:creationId xmlns:a16="http://schemas.microsoft.com/office/drawing/2014/main" id="{8ECD982B-DB24-4563-A395-8FF9E64FA96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90" name="n_2aveValue【福祉施設】&#10;有形固定資産減価償却率">
          <a:extLst>
            <a:ext uri="{FF2B5EF4-FFF2-40B4-BE49-F238E27FC236}">
              <a16:creationId xmlns:a16="http://schemas.microsoft.com/office/drawing/2014/main" id="{4AFA63D5-C278-4E9D-9E76-9F340948C95C}"/>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91" name="n_3aveValue【福祉施設】&#10;有形固定資産減価償却率">
          <a:extLst>
            <a:ext uri="{FF2B5EF4-FFF2-40B4-BE49-F238E27FC236}">
              <a16:creationId xmlns:a16="http://schemas.microsoft.com/office/drawing/2014/main" id="{CEFD38B5-034A-42D1-89B2-2CA0F02F5497}"/>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2" name="n_4aveValue【福祉施設】&#10;有形固定資産減価償却率">
          <a:extLst>
            <a:ext uri="{FF2B5EF4-FFF2-40B4-BE49-F238E27FC236}">
              <a16:creationId xmlns:a16="http://schemas.microsoft.com/office/drawing/2014/main" id="{8A77C016-A770-4844-BD42-5A1631EEB503}"/>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93" name="n_3mainValue【福祉施設】&#10;有形固定資産減価償却率">
          <a:extLst>
            <a:ext uri="{FF2B5EF4-FFF2-40B4-BE49-F238E27FC236}">
              <a16:creationId xmlns:a16="http://schemas.microsoft.com/office/drawing/2014/main" id="{018625E4-04E8-4BD1-B5C7-1E8A4E8F0FB1}"/>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E083E850-543D-4995-97B3-17F175F386D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C8D77082-C0EF-4701-9A3F-9182B94028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296E44D8-A144-4387-A043-9CE4B28D4A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9B498F20-A123-42CF-9420-36F0D36670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CB169B1D-5100-4D7F-9888-BB8B3A6E79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3A3A06D5-EFE5-41A8-A960-673176B5CD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36046902-5F06-4518-8C8F-76B74C7E5F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C081FA8A-E164-4315-8095-33D72757F7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9E02A26B-2D36-4442-867E-90768FC1E1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27B7131-494D-4C9E-A56D-9B16832B1D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FAF50999-7895-4E3E-87F6-5585E4D7EF3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111104DE-885B-4C4D-80C4-1069303A571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4477371A-04E4-430E-B61C-F82AA968F0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C038049C-D28E-4CE0-8804-EB1C283E2AA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1FCAD19B-97C6-48AF-8C45-52CA06BF8E3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C211F51A-512F-4D08-A4C5-F007ABA672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2D42715-5113-4624-9AAF-2AD3543BF3F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CE85A045-BFBA-4212-B6BF-9285F1B9D70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88075B35-A3D4-4AAB-85F2-A87276ADAE1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7197641D-3336-4D68-9BB3-FE28080D417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4924D09E-B038-44B4-88FF-06C1EFA577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8C586217-B36F-4612-8C25-131B22BBAE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7307B040-C959-419B-A4BE-99119FBCEF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17" name="直線コネクタ 316">
          <a:extLst>
            <a:ext uri="{FF2B5EF4-FFF2-40B4-BE49-F238E27FC236}">
              <a16:creationId xmlns:a16="http://schemas.microsoft.com/office/drawing/2014/main" id="{5E9E5F8C-5D23-4104-9C69-86D321ECAACE}"/>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8" name="【福祉施設】&#10;一人当たり面積最小値テキスト">
          <a:extLst>
            <a:ext uri="{FF2B5EF4-FFF2-40B4-BE49-F238E27FC236}">
              <a16:creationId xmlns:a16="http://schemas.microsoft.com/office/drawing/2014/main" id="{241B3CDA-3CD3-4DCD-B784-3A5DDD6784F5}"/>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9" name="直線コネクタ 318">
          <a:extLst>
            <a:ext uri="{FF2B5EF4-FFF2-40B4-BE49-F238E27FC236}">
              <a16:creationId xmlns:a16="http://schemas.microsoft.com/office/drawing/2014/main" id="{91F45FA9-3DB4-4827-981F-64D9599B8A1F}"/>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20" name="【福祉施設】&#10;一人当たり面積最大値テキスト">
          <a:extLst>
            <a:ext uri="{FF2B5EF4-FFF2-40B4-BE49-F238E27FC236}">
              <a16:creationId xmlns:a16="http://schemas.microsoft.com/office/drawing/2014/main" id="{93134E2B-6E77-4810-A333-94BC8AD53039}"/>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21" name="直線コネクタ 320">
          <a:extLst>
            <a:ext uri="{FF2B5EF4-FFF2-40B4-BE49-F238E27FC236}">
              <a16:creationId xmlns:a16="http://schemas.microsoft.com/office/drawing/2014/main" id="{4FD7FF2E-0AEC-4A16-BF90-7F8862E0F20E}"/>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22" name="【福祉施設】&#10;一人当たり面積平均値テキスト">
          <a:extLst>
            <a:ext uri="{FF2B5EF4-FFF2-40B4-BE49-F238E27FC236}">
              <a16:creationId xmlns:a16="http://schemas.microsoft.com/office/drawing/2014/main" id="{6527CD6E-C859-4091-9306-F9576894E9A6}"/>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23" name="フローチャート: 判断 322">
          <a:extLst>
            <a:ext uri="{FF2B5EF4-FFF2-40B4-BE49-F238E27FC236}">
              <a16:creationId xmlns:a16="http://schemas.microsoft.com/office/drawing/2014/main" id="{F590E9A6-1CED-466A-B1B8-6B21AE99F4C2}"/>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24" name="フローチャート: 判断 323">
          <a:extLst>
            <a:ext uri="{FF2B5EF4-FFF2-40B4-BE49-F238E27FC236}">
              <a16:creationId xmlns:a16="http://schemas.microsoft.com/office/drawing/2014/main" id="{2C903778-2D43-4164-92E8-BF575972FB98}"/>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25" name="フローチャート: 判断 324">
          <a:extLst>
            <a:ext uri="{FF2B5EF4-FFF2-40B4-BE49-F238E27FC236}">
              <a16:creationId xmlns:a16="http://schemas.microsoft.com/office/drawing/2014/main" id="{EB34D0CB-9827-4EE3-9C30-7175195DC7B2}"/>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26" name="フローチャート: 判断 325">
          <a:extLst>
            <a:ext uri="{FF2B5EF4-FFF2-40B4-BE49-F238E27FC236}">
              <a16:creationId xmlns:a16="http://schemas.microsoft.com/office/drawing/2014/main" id="{C6D2EC86-FEDF-4FFF-A451-C1D97AA7D024}"/>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115315</xdr:rowOff>
    </xdr:from>
    <xdr:to>
      <xdr:col>36</xdr:col>
      <xdr:colOff>165100</xdr:colOff>
      <xdr:row>85</xdr:row>
      <xdr:rowOff>45465</xdr:rowOff>
    </xdr:to>
    <xdr:sp macro="" textlink="">
      <xdr:nvSpPr>
        <xdr:cNvPr id="327" name="フローチャート: 判断 326">
          <a:extLst>
            <a:ext uri="{FF2B5EF4-FFF2-40B4-BE49-F238E27FC236}">
              <a16:creationId xmlns:a16="http://schemas.microsoft.com/office/drawing/2014/main" id="{03927849-9113-4401-822B-93868F7A35B0}"/>
            </a:ext>
          </a:extLst>
        </xdr:cNvPr>
        <xdr:cNvSpPr/>
      </xdr:nvSpPr>
      <xdr:spPr>
        <a:xfrm>
          <a:off x="6921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3A23139-A105-4C9E-8B84-CEE9657430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68F40F7-4852-4F61-B966-36B5B5DB0A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38688CF-88C8-4F07-8DF4-5A18998B99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7B7D85E-C839-46A1-9F02-1352B437ED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8BA4D3A-CBD4-4511-9E66-C6B6641145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64263</xdr:rowOff>
    </xdr:from>
    <xdr:to>
      <xdr:col>41</xdr:col>
      <xdr:colOff>101600</xdr:colOff>
      <xdr:row>84</xdr:row>
      <xdr:rowOff>165863</xdr:rowOff>
    </xdr:to>
    <xdr:sp macro="" textlink="">
      <xdr:nvSpPr>
        <xdr:cNvPr id="333" name="楕円 332">
          <a:extLst>
            <a:ext uri="{FF2B5EF4-FFF2-40B4-BE49-F238E27FC236}">
              <a16:creationId xmlns:a16="http://schemas.microsoft.com/office/drawing/2014/main" id="{CEB805D8-6387-43E1-9EE6-94204DC3A2F7}"/>
            </a:ext>
          </a:extLst>
        </xdr:cNvPr>
        <xdr:cNvSpPr/>
      </xdr:nvSpPr>
      <xdr:spPr>
        <a:xfrm>
          <a:off x="7810500" y="14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34" name="n_1aveValue【福祉施設】&#10;一人当たり面積">
          <a:extLst>
            <a:ext uri="{FF2B5EF4-FFF2-40B4-BE49-F238E27FC236}">
              <a16:creationId xmlns:a16="http://schemas.microsoft.com/office/drawing/2014/main" id="{B11612BD-5825-455A-A7D8-F94F63C296D6}"/>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35" name="n_2aveValue【福祉施設】&#10;一人当たり面積">
          <a:extLst>
            <a:ext uri="{FF2B5EF4-FFF2-40B4-BE49-F238E27FC236}">
              <a16:creationId xmlns:a16="http://schemas.microsoft.com/office/drawing/2014/main" id="{28CE7EFC-60E8-4EF6-9D0F-196050046C3D}"/>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36" name="n_3aveValue【福祉施設】&#10;一人当たり面積">
          <a:extLst>
            <a:ext uri="{FF2B5EF4-FFF2-40B4-BE49-F238E27FC236}">
              <a16:creationId xmlns:a16="http://schemas.microsoft.com/office/drawing/2014/main" id="{F6B251C4-9F3C-4F62-A458-0325D5BCB8FF}"/>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61992</xdr:rowOff>
    </xdr:from>
    <xdr:ext cx="469744" cy="259045"/>
    <xdr:sp macro="" textlink="">
      <xdr:nvSpPr>
        <xdr:cNvPr id="337" name="n_4aveValue【福祉施設】&#10;一人当たり面積">
          <a:extLst>
            <a:ext uri="{FF2B5EF4-FFF2-40B4-BE49-F238E27FC236}">
              <a16:creationId xmlns:a16="http://schemas.microsoft.com/office/drawing/2014/main" id="{A26334D1-E285-4DDA-B741-A1EF6C95DCAD}"/>
            </a:ext>
          </a:extLst>
        </xdr:cNvPr>
        <xdr:cNvSpPr txBox="1"/>
      </xdr:nvSpPr>
      <xdr:spPr>
        <a:xfrm>
          <a:off x="6737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10940</xdr:rowOff>
    </xdr:from>
    <xdr:ext cx="469744" cy="259045"/>
    <xdr:sp macro="" textlink="">
      <xdr:nvSpPr>
        <xdr:cNvPr id="338" name="n_3mainValue【福祉施設】&#10;一人当たり面積">
          <a:extLst>
            <a:ext uri="{FF2B5EF4-FFF2-40B4-BE49-F238E27FC236}">
              <a16:creationId xmlns:a16="http://schemas.microsoft.com/office/drawing/2014/main" id="{DE59E893-3C77-4041-BFDB-1B8338A535D0}"/>
            </a:ext>
          </a:extLst>
        </xdr:cNvPr>
        <xdr:cNvSpPr txBox="1"/>
      </xdr:nvSpPr>
      <xdr:spPr>
        <a:xfrm>
          <a:off x="7626427" y="14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C8DD109A-F60E-4A9C-BC0D-4CD56C6EAF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7AEB9596-D512-49A5-A52D-F29C1E3446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EA41458B-8944-4A3E-8D90-2ACF38BEB9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269282CB-3331-40D4-8534-0B83E76E7E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7A05E1E7-799E-4CC8-BC48-E378350CD5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1F58136A-55D5-456C-BC9D-1334E2B9B4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F406732B-3C37-4220-9D0F-E6C7D2B061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F6DD3DE7-C15F-4506-8167-B78CE40F2E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a:extLst>
            <a:ext uri="{FF2B5EF4-FFF2-40B4-BE49-F238E27FC236}">
              <a16:creationId xmlns:a16="http://schemas.microsoft.com/office/drawing/2014/main" id="{1D8ECF35-79A5-4565-9AED-7FC01D9B94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a:extLst>
            <a:ext uri="{FF2B5EF4-FFF2-40B4-BE49-F238E27FC236}">
              <a16:creationId xmlns:a16="http://schemas.microsoft.com/office/drawing/2014/main" id="{89C5AAC4-6A8F-4D8C-A3F8-83B4F7B35C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a:extLst>
            <a:ext uri="{FF2B5EF4-FFF2-40B4-BE49-F238E27FC236}">
              <a16:creationId xmlns:a16="http://schemas.microsoft.com/office/drawing/2014/main" id="{1CAFB977-5723-4CD1-AE60-68441F2793C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2DAE53BB-5C97-4081-B588-36F10603CD0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956A8240-0EC5-4063-9BC9-F14499A3B8B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EAD962AB-0BFA-402C-9C35-D551DB7B8F0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5BE10BB6-3AF0-4CF9-85EF-FFE5D39CC93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CB2014E6-4DC8-494E-9A2A-F4EDCF8C81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69D9CD0D-FFDB-45FA-B826-FC88CB39D6C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BD2CC1D0-7C37-4A04-9CCA-6BBCBD2311C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18C7A609-AC38-4105-8F6F-DB46D141F01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CB690776-7514-4298-AC9A-A21CA4D682E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9" name="テキスト ボックス 358">
          <a:extLst>
            <a:ext uri="{FF2B5EF4-FFF2-40B4-BE49-F238E27FC236}">
              <a16:creationId xmlns:a16="http://schemas.microsoft.com/office/drawing/2014/main" id="{BFBF234F-0878-4BF4-A3C5-82B1D21A785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468198C3-C3B3-4239-973B-AC32E7D347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1" name="テキスト ボックス 360">
          <a:extLst>
            <a:ext uri="{FF2B5EF4-FFF2-40B4-BE49-F238E27FC236}">
              <a16:creationId xmlns:a16="http://schemas.microsoft.com/office/drawing/2014/main" id="{FB9F2E6F-FBA4-48B9-826D-8F1F7395297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E8848FD7-3E43-4D9B-861D-6F66856A646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F212CDB0-716A-4283-BD5C-75B82D2AC129}"/>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4" name="【市民会館】&#10;有形固定資産減価償却率最小値テキスト">
          <a:extLst>
            <a:ext uri="{FF2B5EF4-FFF2-40B4-BE49-F238E27FC236}">
              <a16:creationId xmlns:a16="http://schemas.microsoft.com/office/drawing/2014/main" id="{7872D4C6-3E05-4B28-A10F-FA47F593A9CB}"/>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22D2F89F-30EF-438B-8A75-275EC68210F8}"/>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66" name="【市民会館】&#10;有形固定資産減価償却率最大値テキスト">
          <a:extLst>
            <a:ext uri="{FF2B5EF4-FFF2-40B4-BE49-F238E27FC236}">
              <a16:creationId xmlns:a16="http://schemas.microsoft.com/office/drawing/2014/main" id="{618DF6AC-FEAB-41E9-A10C-9CC6B4A0E36A}"/>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67" name="直線コネクタ 366">
          <a:extLst>
            <a:ext uri="{FF2B5EF4-FFF2-40B4-BE49-F238E27FC236}">
              <a16:creationId xmlns:a16="http://schemas.microsoft.com/office/drawing/2014/main" id="{08AF6DA9-2CD8-4217-BD32-1487340F870A}"/>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1B8701CB-5C0E-4E19-83BB-CAF10712904B}"/>
            </a:ext>
          </a:extLst>
        </xdr:cNvPr>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69" name="フローチャート: 判断 368">
          <a:extLst>
            <a:ext uri="{FF2B5EF4-FFF2-40B4-BE49-F238E27FC236}">
              <a16:creationId xmlns:a16="http://schemas.microsoft.com/office/drawing/2014/main" id="{2A072E5D-F6B0-4450-87A8-9E924CF264B1}"/>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70" name="フローチャート: 判断 369">
          <a:extLst>
            <a:ext uri="{FF2B5EF4-FFF2-40B4-BE49-F238E27FC236}">
              <a16:creationId xmlns:a16="http://schemas.microsoft.com/office/drawing/2014/main" id="{330FFCAE-86D2-4FB3-9BE5-D79EA494DA9C}"/>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71" name="フローチャート: 判断 370">
          <a:extLst>
            <a:ext uri="{FF2B5EF4-FFF2-40B4-BE49-F238E27FC236}">
              <a16:creationId xmlns:a16="http://schemas.microsoft.com/office/drawing/2014/main" id="{838063FF-BB10-4695-80BF-0427ABD197E5}"/>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72" name="フローチャート: 判断 371">
          <a:extLst>
            <a:ext uri="{FF2B5EF4-FFF2-40B4-BE49-F238E27FC236}">
              <a16:creationId xmlns:a16="http://schemas.microsoft.com/office/drawing/2014/main" id="{AE5155D3-124F-43ED-8F38-BD52849267B5}"/>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373" name="フローチャート: 判断 372">
          <a:extLst>
            <a:ext uri="{FF2B5EF4-FFF2-40B4-BE49-F238E27FC236}">
              <a16:creationId xmlns:a16="http://schemas.microsoft.com/office/drawing/2014/main" id="{46AD28A3-0A56-4392-BA62-F15503F29E7B}"/>
            </a:ext>
          </a:extLst>
        </xdr:cNvPr>
        <xdr:cNvSpPr/>
      </xdr:nvSpPr>
      <xdr:spPr>
        <a:xfrm>
          <a:off x="1079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D0546A6-CB8B-4CAF-AAD3-725E0CB7B4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04BFA91-1EF3-4407-9B79-E62A30E9D91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30385E8-7D97-4A15-9B0A-FADAB07D96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24E777BF-F9F5-4882-B30E-5389E10114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7C4C80D-B8A6-41B6-A153-A51DC941A5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9" name="楕円 378">
          <a:extLst>
            <a:ext uri="{FF2B5EF4-FFF2-40B4-BE49-F238E27FC236}">
              <a16:creationId xmlns:a16="http://schemas.microsoft.com/office/drawing/2014/main" id="{3319E840-095E-438A-ACD6-6E829DDB427D}"/>
            </a:ext>
          </a:extLst>
        </xdr:cNvPr>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156227</xdr:rowOff>
    </xdr:from>
    <xdr:ext cx="405111" cy="259045"/>
    <xdr:sp macro="" textlink="">
      <xdr:nvSpPr>
        <xdr:cNvPr id="380" name="【市民会館】&#10;有形固定資産減価償却率該当値テキスト">
          <a:extLst>
            <a:ext uri="{FF2B5EF4-FFF2-40B4-BE49-F238E27FC236}">
              <a16:creationId xmlns:a16="http://schemas.microsoft.com/office/drawing/2014/main" id="{4A7D5FD7-2871-45F4-AD9D-4AF22E103C7A}"/>
            </a:ext>
          </a:extLst>
        </xdr:cNvPr>
        <xdr:cNvSpPr txBox="1"/>
      </xdr:nvSpPr>
      <xdr:spPr>
        <a:xfrm>
          <a:off x="4673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81" name="楕円 380">
          <a:extLst>
            <a:ext uri="{FF2B5EF4-FFF2-40B4-BE49-F238E27FC236}">
              <a16:creationId xmlns:a16="http://schemas.microsoft.com/office/drawing/2014/main" id="{FB9ED162-DC6A-4947-8930-6989E5363BB1}"/>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57150</xdr:rowOff>
    </xdr:to>
    <xdr:cxnSp macro="">
      <xdr:nvCxnSpPr>
        <xdr:cNvPr id="382" name="直線コネクタ 381">
          <a:extLst>
            <a:ext uri="{FF2B5EF4-FFF2-40B4-BE49-F238E27FC236}">
              <a16:creationId xmlns:a16="http://schemas.microsoft.com/office/drawing/2014/main" id="{988764B4-04D3-4EFF-A36D-B4628CABC284}"/>
            </a:ext>
          </a:extLst>
        </xdr:cNvPr>
        <xdr:cNvCxnSpPr/>
      </xdr:nvCxnSpPr>
      <xdr:spPr>
        <a:xfrm>
          <a:off x="3797300" y="1802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383" name="楕円 382">
          <a:extLst>
            <a:ext uri="{FF2B5EF4-FFF2-40B4-BE49-F238E27FC236}">
              <a16:creationId xmlns:a16="http://schemas.microsoft.com/office/drawing/2014/main" id="{9E88C102-D279-4370-B2E0-C4EC3A082A75}"/>
            </a:ext>
          </a:extLst>
        </xdr:cNvPr>
        <xdr:cNvSpPr/>
      </xdr:nvSpPr>
      <xdr:spPr>
        <a:xfrm>
          <a:off x="2857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19050</xdr:rowOff>
    </xdr:to>
    <xdr:cxnSp macro="">
      <xdr:nvCxnSpPr>
        <xdr:cNvPr id="384" name="直線コネクタ 383">
          <a:extLst>
            <a:ext uri="{FF2B5EF4-FFF2-40B4-BE49-F238E27FC236}">
              <a16:creationId xmlns:a16="http://schemas.microsoft.com/office/drawing/2014/main" id="{0793AD1F-DDA0-4229-9F6E-AE9D387BBA37}"/>
            </a:ext>
          </a:extLst>
        </xdr:cNvPr>
        <xdr:cNvCxnSpPr/>
      </xdr:nvCxnSpPr>
      <xdr:spPr>
        <a:xfrm>
          <a:off x="2908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85" name="楕円 384">
          <a:extLst>
            <a:ext uri="{FF2B5EF4-FFF2-40B4-BE49-F238E27FC236}">
              <a16:creationId xmlns:a16="http://schemas.microsoft.com/office/drawing/2014/main" id="{DAA9C0A4-8DFA-4B56-ABEE-F250F5EEAB4F}"/>
            </a:ext>
          </a:extLst>
        </xdr:cNvPr>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152400</xdr:rowOff>
    </xdr:to>
    <xdr:cxnSp macro="">
      <xdr:nvCxnSpPr>
        <xdr:cNvPr id="386" name="直線コネクタ 385">
          <a:extLst>
            <a:ext uri="{FF2B5EF4-FFF2-40B4-BE49-F238E27FC236}">
              <a16:creationId xmlns:a16="http://schemas.microsoft.com/office/drawing/2014/main" id="{BB89001A-40A9-4DC7-B62C-BB00CF131A40}"/>
            </a:ext>
          </a:extLst>
        </xdr:cNvPr>
        <xdr:cNvCxnSpPr/>
      </xdr:nvCxnSpPr>
      <xdr:spPr>
        <a:xfrm>
          <a:off x="2019300" y="1790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87" name="n_1aveValue【市民会館】&#10;有形固定資産減価償却率">
          <a:extLst>
            <a:ext uri="{FF2B5EF4-FFF2-40B4-BE49-F238E27FC236}">
              <a16:creationId xmlns:a16="http://schemas.microsoft.com/office/drawing/2014/main" id="{746DD6AC-F327-490F-8A0E-5B87551033E5}"/>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88" name="n_2aveValue【市民会館】&#10;有形固定資産減価償却率">
          <a:extLst>
            <a:ext uri="{FF2B5EF4-FFF2-40B4-BE49-F238E27FC236}">
              <a16:creationId xmlns:a16="http://schemas.microsoft.com/office/drawing/2014/main" id="{E7005E6E-E774-4385-A3B3-D35BF2562FA2}"/>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89" name="n_3aveValue【市民会館】&#10;有形固定資産減価償却率">
          <a:extLst>
            <a:ext uri="{FF2B5EF4-FFF2-40B4-BE49-F238E27FC236}">
              <a16:creationId xmlns:a16="http://schemas.microsoft.com/office/drawing/2014/main" id="{3EF58081-8E3E-456F-B0F8-6A7594F90CD1}"/>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116857</xdr:rowOff>
    </xdr:from>
    <xdr:ext cx="405111" cy="259045"/>
    <xdr:sp macro="" textlink="">
      <xdr:nvSpPr>
        <xdr:cNvPr id="390" name="n_4aveValue【市民会館】&#10;有形固定資産減価償却率">
          <a:extLst>
            <a:ext uri="{FF2B5EF4-FFF2-40B4-BE49-F238E27FC236}">
              <a16:creationId xmlns:a16="http://schemas.microsoft.com/office/drawing/2014/main" id="{6479437B-5736-46FB-978E-19F1168437AB}"/>
            </a:ext>
          </a:extLst>
        </xdr:cNvPr>
        <xdr:cNvSpPr txBox="1"/>
      </xdr:nvSpPr>
      <xdr:spPr>
        <a:xfrm>
          <a:off x="927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91" name="n_1mainValue【市民会館】&#10;有形固定資産減価償却率">
          <a:extLst>
            <a:ext uri="{FF2B5EF4-FFF2-40B4-BE49-F238E27FC236}">
              <a16:creationId xmlns:a16="http://schemas.microsoft.com/office/drawing/2014/main" id="{3C4B64EC-1207-45D2-88F2-08AF7AC4E3CD}"/>
            </a:ext>
          </a:extLst>
        </xdr:cNvPr>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22877</xdr:rowOff>
    </xdr:from>
    <xdr:ext cx="405111" cy="259045"/>
    <xdr:sp macro="" textlink="">
      <xdr:nvSpPr>
        <xdr:cNvPr id="392" name="n_2mainValue【市民会館】&#10;有形固定資産減価償却率">
          <a:extLst>
            <a:ext uri="{FF2B5EF4-FFF2-40B4-BE49-F238E27FC236}">
              <a16:creationId xmlns:a16="http://schemas.microsoft.com/office/drawing/2014/main" id="{6DE1A4A5-5F71-457F-9CAF-0C0BAB38DBD1}"/>
            </a:ext>
          </a:extLst>
        </xdr:cNvPr>
        <xdr:cNvSpPr txBox="1"/>
      </xdr:nvSpPr>
      <xdr:spPr>
        <a:xfrm>
          <a:off x="2705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3" name="n_3mainValue【市民会館】&#10;有形固定資産減価償却率">
          <a:extLst>
            <a:ext uri="{FF2B5EF4-FFF2-40B4-BE49-F238E27FC236}">
              <a16:creationId xmlns:a16="http://schemas.microsoft.com/office/drawing/2014/main" id="{94333621-0945-4F09-9ABF-E91A32D66FEC}"/>
            </a:ext>
          </a:extLst>
        </xdr:cNvPr>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231B73EE-23EC-4EF2-B06C-DEA05B27EA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1E34A6F9-F71D-434A-9F9B-59F87F1DD0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47006106-1F83-449D-8E31-491141922D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6B5A2B98-A8D2-4A17-9CE1-FE51BF0986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962981C3-E73E-4338-BFB0-536FF688AF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AD449F10-52D4-4BC5-8ACD-3437889839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D90468FC-88B9-4CC6-9720-591120A150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E00BCE72-1F83-49E7-A80B-D24B9AC862F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id="{7E3467F4-97CF-44E0-BF1C-E56A9155B31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id="{54BE38D5-04E3-42E6-9AC4-7A522BEAE4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4" name="直線コネクタ 403">
          <a:extLst>
            <a:ext uri="{FF2B5EF4-FFF2-40B4-BE49-F238E27FC236}">
              <a16:creationId xmlns:a16="http://schemas.microsoft.com/office/drawing/2014/main" id="{594999AE-44D5-4BFE-9409-9F24EC690F5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5" name="テキスト ボックス 404">
          <a:extLst>
            <a:ext uri="{FF2B5EF4-FFF2-40B4-BE49-F238E27FC236}">
              <a16:creationId xmlns:a16="http://schemas.microsoft.com/office/drawing/2014/main" id="{509C37C6-9435-4A29-B4C3-42F81AFE8A3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6" name="直線コネクタ 405">
          <a:extLst>
            <a:ext uri="{FF2B5EF4-FFF2-40B4-BE49-F238E27FC236}">
              <a16:creationId xmlns:a16="http://schemas.microsoft.com/office/drawing/2014/main" id="{1ABE4BC7-EC06-4F36-B215-A1B6D07CAD0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7" name="テキスト ボックス 406">
          <a:extLst>
            <a:ext uri="{FF2B5EF4-FFF2-40B4-BE49-F238E27FC236}">
              <a16:creationId xmlns:a16="http://schemas.microsoft.com/office/drawing/2014/main" id="{363683CD-F906-4E75-B125-DB31A7ED6AB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8" name="直線コネクタ 407">
          <a:extLst>
            <a:ext uri="{FF2B5EF4-FFF2-40B4-BE49-F238E27FC236}">
              <a16:creationId xmlns:a16="http://schemas.microsoft.com/office/drawing/2014/main" id="{34B5A15D-825D-43FD-AFE6-0C1200E15F9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9" name="テキスト ボックス 408">
          <a:extLst>
            <a:ext uri="{FF2B5EF4-FFF2-40B4-BE49-F238E27FC236}">
              <a16:creationId xmlns:a16="http://schemas.microsoft.com/office/drawing/2014/main" id="{D2A43ED8-B3E9-412E-ACEB-7D72EDA03E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0" name="直線コネクタ 409">
          <a:extLst>
            <a:ext uri="{FF2B5EF4-FFF2-40B4-BE49-F238E27FC236}">
              <a16:creationId xmlns:a16="http://schemas.microsoft.com/office/drawing/2014/main" id="{45296BD6-13E1-4D33-9BF6-B28FF92F027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1" name="テキスト ボックス 410">
          <a:extLst>
            <a:ext uri="{FF2B5EF4-FFF2-40B4-BE49-F238E27FC236}">
              <a16:creationId xmlns:a16="http://schemas.microsoft.com/office/drawing/2014/main" id="{61D667B8-A47D-4C57-82D5-A857AA8E2AB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2" name="直線コネクタ 411">
          <a:extLst>
            <a:ext uri="{FF2B5EF4-FFF2-40B4-BE49-F238E27FC236}">
              <a16:creationId xmlns:a16="http://schemas.microsoft.com/office/drawing/2014/main" id="{11443AA9-D3A0-4481-84C3-EF285940300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3" name="テキスト ボックス 412">
          <a:extLst>
            <a:ext uri="{FF2B5EF4-FFF2-40B4-BE49-F238E27FC236}">
              <a16:creationId xmlns:a16="http://schemas.microsoft.com/office/drawing/2014/main" id="{74454978-7D7D-4C13-B236-797A02A29FA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F36ACFC4-E17C-415D-A59E-D7B456E250D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7FFA71D0-16C1-4842-96CE-81482091FD9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市民会館】&#10;一人当たり面積グラフ枠">
          <a:extLst>
            <a:ext uri="{FF2B5EF4-FFF2-40B4-BE49-F238E27FC236}">
              <a16:creationId xmlns:a16="http://schemas.microsoft.com/office/drawing/2014/main" id="{DC16E813-B054-4839-8842-75570BC4939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17" name="直線コネクタ 416">
          <a:extLst>
            <a:ext uri="{FF2B5EF4-FFF2-40B4-BE49-F238E27FC236}">
              <a16:creationId xmlns:a16="http://schemas.microsoft.com/office/drawing/2014/main" id="{523777E1-27B7-4A38-9A72-6B96160D54BD}"/>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18" name="【市民会館】&#10;一人当たり面積最小値テキスト">
          <a:extLst>
            <a:ext uri="{FF2B5EF4-FFF2-40B4-BE49-F238E27FC236}">
              <a16:creationId xmlns:a16="http://schemas.microsoft.com/office/drawing/2014/main" id="{2DBEC9D6-B453-407A-84BB-E695A5600465}"/>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19" name="直線コネクタ 418">
          <a:extLst>
            <a:ext uri="{FF2B5EF4-FFF2-40B4-BE49-F238E27FC236}">
              <a16:creationId xmlns:a16="http://schemas.microsoft.com/office/drawing/2014/main" id="{C70F4C64-B584-486A-932B-A6D202233714}"/>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20" name="【市民会館】&#10;一人当たり面積最大値テキスト">
          <a:extLst>
            <a:ext uri="{FF2B5EF4-FFF2-40B4-BE49-F238E27FC236}">
              <a16:creationId xmlns:a16="http://schemas.microsoft.com/office/drawing/2014/main" id="{7AAA1CFA-199B-4298-B030-E84BA7AF4C18}"/>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21" name="直線コネクタ 420">
          <a:extLst>
            <a:ext uri="{FF2B5EF4-FFF2-40B4-BE49-F238E27FC236}">
              <a16:creationId xmlns:a16="http://schemas.microsoft.com/office/drawing/2014/main" id="{25CABCA6-0756-4268-8CFD-649AC0E2DE73}"/>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22" name="【市民会館】&#10;一人当たり面積平均値テキスト">
          <a:extLst>
            <a:ext uri="{FF2B5EF4-FFF2-40B4-BE49-F238E27FC236}">
              <a16:creationId xmlns:a16="http://schemas.microsoft.com/office/drawing/2014/main" id="{136D2D03-2654-48B9-B48A-B44C1AACEDBB}"/>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23" name="フローチャート: 判断 422">
          <a:extLst>
            <a:ext uri="{FF2B5EF4-FFF2-40B4-BE49-F238E27FC236}">
              <a16:creationId xmlns:a16="http://schemas.microsoft.com/office/drawing/2014/main" id="{9DD62E66-327D-46EE-8C8A-89A0B15EDE8C}"/>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24" name="フローチャート: 判断 423">
          <a:extLst>
            <a:ext uri="{FF2B5EF4-FFF2-40B4-BE49-F238E27FC236}">
              <a16:creationId xmlns:a16="http://schemas.microsoft.com/office/drawing/2014/main" id="{3A48481F-6BB0-4D12-BF9E-95CD8CA38768}"/>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25" name="フローチャート: 判断 424">
          <a:extLst>
            <a:ext uri="{FF2B5EF4-FFF2-40B4-BE49-F238E27FC236}">
              <a16:creationId xmlns:a16="http://schemas.microsoft.com/office/drawing/2014/main" id="{4A8B69F6-3C7E-47DB-82FA-C195C81F21EA}"/>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26" name="フローチャート: 判断 425">
          <a:extLst>
            <a:ext uri="{FF2B5EF4-FFF2-40B4-BE49-F238E27FC236}">
              <a16:creationId xmlns:a16="http://schemas.microsoft.com/office/drawing/2014/main" id="{8CE28121-FDA2-4FDC-A6AD-E4B6BA0BAA5C}"/>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70358</xdr:rowOff>
    </xdr:from>
    <xdr:to>
      <xdr:col>36</xdr:col>
      <xdr:colOff>165100</xdr:colOff>
      <xdr:row>107</xdr:row>
      <xdr:rowOff>508</xdr:rowOff>
    </xdr:to>
    <xdr:sp macro="" textlink="">
      <xdr:nvSpPr>
        <xdr:cNvPr id="427" name="フローチャート: 判断 426">
          <a:extLst>
            <a:ext uri="{FF2B5EF4-FFF2-40B4-BE49-F238E27FC236}">
              <a16:creationId xmlns:a16="http://schemas.microsoft.com/office/drawing/2014/main" id="{4EBB5DD9-6CB8-4448-A399-A4B4301B9303}"/>
            </a:ext>
          </a:extLst>
        </xdr:cNvPr>
        <xdr:cNvSpPr/>
      </xdr:nvSpPr>
      <xdr:spPr>
        <a:xfrm>
          <a:off x="6921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A7380256-AF8A-495D-A14C-E3DAE408386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7653C804-99FC-4A6F-9602-9F6CF8E1F92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4F209BEC-E969-40DF-8073-76336487D1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95766FFB-9E8B-4103-BDE6-C56E0E599E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DD9526A6-CA71-4C8E-A4D5-7CA998E886A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68072</xdr:rowOff>
    </xdr:from>
    <xdr:to>
      <xdr:col>55</xdr:col>
      <xdr:colOff>50800</xdr:colOff>
      <xdr:row>106</xdr:row>
      <xdr:rowOff>169672</xdr:rowOff>
    </xdr:to>
    <xdr:sp macro="" textlink="">
      <xdr:nvSpPr>
        <xdr:cNvPr id="433" name="楕円 432">
          <a:extLst>
            <a:ext uri="{FF2B5EF4-FFF2-40B4-BE49-F238E27FC236}">
              <a16:creationId xmlns:a16="http://schemas.microsoft.com/office/drawing/2014/main" id="{9ADD43E3-08C1-407C-BFD5-7A6D989B407A}"/>
            </a:ext>
          </a:extLst>
        </xdr:cNvPr>
        <xdr:cNvSpPr/>
      </xdr:nvSpPr>
      <xdr:spPr>
        <a:xfrm>
          <a:off x="10426700" y="18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90949</xdr:rowOff>
    </xdr:from>
    <xdr:ext cx="469744" cy="259045"/>
    <xdr:sp macro="" textlink="">
      <xdr:nvSpPr>
        <xdr:cNvPr id="434" name="【市民会館】&#10;一人当たり面積該当値テキスト">
          <a:extLst>
            <a:ext uri="{FF2B5EF4-FFF2-40B4-BE49-F238E27FC236}">
              <a16:creationId xmlns:a16="http://schemas.microsoft.com/office/drawing/2014/main" id="{1B88881D-1CB8-45C1-815B-4E21AD51A2DE}"/>
            </a:ext>
          </a:extLst>
        </xdr:cNvPr>
        <xdr:cNvSpPr txBox="1"/>
      </xdr:nvSpPr>
      <xdr:spPr>
        <a:xfrm>
          <a:off x="10515600" y="180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35" name="楕円 434">
          <a:extLst>
            <a:ext uri="{FF2B5EF4-FFF2-40B4-BE49-F238E27FC236}">
              <a16:creationId xmlns:a16="http://schemas.microsoft.com/office/drawing/2014/main" id="{D1C60FF3-14E8-43D7-BB3A-DE9E3EA80746}"/>
            </a:ext>
          </a:extLst>
        </xdr:cNvPr>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118872</xdr:rowOff>
    </xdr:from>
    <xdr:to>
      <xdr:col>55</xdr:col>
      <xdr:colOff>0</xdr:colOff>
      <xdr:row>106</xdr:row>
      <xdr:rowOff>121920</xdr:rowOff>
    </xdr:to>
    <xdr:cxnSp macro="">
      <xdr:nvCxnSpPr>
        <xdr:cNvPr id="436" name="直線コネクタ 435">
          <a:extLst>
            <a:ext uri="{FF2B5EF4-FFF2-40B4-BE49-F238E27FC236}">
              <a16:creationId xmlns:a16="http://schemas.microsoft.com/office/drawing/2014/main" id="{02A708BC-0758-4884-B411-2FC8B6DFCF70}"/>
            </a:ext>
          </a:extLst>
        </xdr:cNvPr>
        <xdr:cNvCxnSpPr/>
      </xdr:nvCxnSpPr>
      <xdr:spPr>
        <a:xfrm flipV="1">
          <a:off x="9639300" y="182925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84837</xdr:rowOff>
    </xdr:from>
    <xdr:to>
      <xdr:col>46</xdr:col>
      <xdr:colOff>38100</xdr:colOff>
      <xdr:row>107</xdr:row>
      <xdr:rowOff>14987</xdr:rowOff>
    </xdr:to>
    <xdr:sp macro="" textlink="">
      <xdr:nvSpPr>
        <xdr:cNvPr id="437" name="楕円 436">
          <a:extLst>
            <a:ext uri="{FF2B5EF4-FFF2-40B4-BE49-F238E27FC236}">
              <a16:creationId xmlns:a16="http://schemas.microsoft.com/office/drawing/2014/main" id="{4977CE5C-9A2E-4487-AF89-6909C68E82DD}"/>
            </a:ext>
          </a:extLst>
        </xdr:cNvPr>
        <xdr:cNvSpPr/>
      </xdr:nvSpPr>
      <xdr:spPr>
        <a:xfrm>
          <a:off x="8699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135637</xdr:rowOff>
    </xdr:to>
    <xdr:cxnSp macro="">
      <xdr:nvCxnSpPr>
        <xdr:cNvPr id="438" name="直線コネクタ 437">
          <a:extLst>
            <a:ext uri="{FF2B5EF4-FFF2-40B4-BE49-F238E27FC236}">
              <a16:creationId xmlns:a16="http://schemas.microsoft.com/office/drawing/2014/main" id="{775071AE-8A08-4192-85A8-7A1FD24F267D}"/>
            </a:ext>
          </a:extLst>
        </xdr:cNvPr>
        <xdr:cNvCxnSpPr/>
      </xdr:nvCxnSpPr>
      <xdr:spPr>
        <a:xfrm flipV="1">
          <a:off x="8750300" y="18295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87122</xdr:rowOff>
    </xdr:from>
    <xdr:to>
      <xdr:col>41</xdr:col>
      <xdr:colOff>101600</xdr:colOff>
      <xdr:row>107</xdr:row>
      <xdr:rowOff>17272</xdr:rowOff>
    </xdr:to>
    <xdr:sp macro="" textlink="">
      <xdr:nvSpPr>
        <xdr:cNvPr id="439" name="楕円 438">
          <a:extLst>
            <a:ext uri="{FF2B5EF4-FFF2-40B4-BE49-F238E27FC236}">
              <a16:creationId xmlns:a16="http://schemas.microsoft.com/office/drawing/2014/main" id="{3AA34CF5-A418-4ADF-958F-4C9A9FB307AD}"/>
            </a:ext>
          </a:extLst>
        </xdr:cNvPr>
        <xdr:cNvSpPr/>
      </xdr:nvSpPr>
      <xdr:spPr>
        <a:xfrm>
          <a:off x="7810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135637</xdr:rowOff>
    </xdr:from>
    <xdr:to>
      <xdr:col>45</xdr:col>
      <xdr:colOff>177800</xdr:colOff>
      <xdr:row>106</xdr:row>
      <xdr:rowOff>137922</xdr:rowOff>
    </xdr:to>
    <xdr:cxnSp macro="">
      <xdr:nvCxnSpPr>
        <xdr:cNvPr id="440" name="直線コネクタ 439">
          <a:extLst>
            <a:ext uri="{FF2B5EF4-FFF2-40B4-BE49-F238E27FC236}">
              <a16:creationId xmlns:a16="http://schemas.microsoft.com/office/drawing/2014/main" id="{71EEFDD4-331A-4679-A17E-C2837EB5FEFE}"/>
            </a:ext>
          </a:extLst>
        </xdr:cNvPr>
        <xdr:cNvCxnSpPr/>
      </xdr:nvCxnSpPr>
      <xdr:spPr>
        <a:xfrm flipV="1">
          <a:off x="7861300" y="1830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41" name="n_1aveValue【市民会館】&#10;一人当たり面積">
          <a:extLst>
            <a:ext uri="{FF2B5EF4-FFF2-40B4-BE49-F238E27FC236}">
              <a16:creationId xmlns:a16="http://schemas.microsoft.com/office/drawing/2014/main" id="{6003A0BF-3836-49DC-9E51-EA73DC2EFC32}"/>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442" name="n_2aveValue【市民会館】&#10;一人当たり面積">
          <a:extLst>
            <a:ext uri="{FF2B5EF4-FFF2-40B4-BE49-F238E27FC236}">
              <a16:creationId xmlns:a16="http://schemas.microsoft.com/office/drawing/2014/main" id="{33B16FE7-0226-4906-96CD-E3D87BE803FB}"/>
            </a:ext>
          </a:extLst>
        </xdr:cNvPr>
        <xdr:cNvSpPr txBox="1"/>
      </xdr:nvSpPr>
      <xdr:spPr>
        <a:xfrm>
          <a:off x="8515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43" name="n_3aveValue【市民会館】&#10;一人当たり面積">
          <a:extLst>
            <a:ext uri="{FF2B5EF4-FFF2-40B4-BE49-F238E27FC236}">
              <a16:creationId xmlns:a16="http://schemas.microsoft.com/office/drawing/2014/main" id="{01E274F3-546B-47F4-94CC-5E251A26E193}"/>
            </a:ext>
          </a:extLst>
        </xdr:cNvPr>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17035</xdr:rowOff>
    </xdr:from>
    <xdr:ext cx="469744" cy="259045"/>
    <xdr:sp macro="" textlink="">
      <xdr:nvSpPr>
        <xdr:cNvPr id="444" name="n_4aveValue【市民会館】&#10;一人当たり面積">
          <a:extLst>
            <a:ext uri="{FF2B5EF4-FFF2-40B4-BE49-F238E27FC236}">
              <a16:creationId xmlns:a16="http://schemas.microsoft.com/office/drawing/2014/main" id="{646158F7-BD51-49B5-97E2-334B9C03D48A}"/>
            </a:ext>
          </a:extLst>
        </xdr:cNvPr>
        <xdr:cNvSpPr txBox="1"/>
      </xdr:nvSpPr>
      <xdr:spPr>
        <a:xfrm>
          <a:off x="6737427" y="180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17797</xdr:rowOff>
    </xdr:from>
    <xdr:ext cx="469744" cy="259045"/>
    <xdr:sp macro="" textlink="">
      <xdr:nvSpPr>
        <xdr:cNvPr id="445" name="n_1mainValue【市民会館】&#10;一人当たり面積">
          <a:extLst>
            <a:ext uri="{FF2B5EF4-FFF2-40B4-BE49-F238E27FC236}">
              <a16:creationId xmlns:a16="http://schemas.microsoft.com/office/drawing/2014/main" id="{01E02CA5-6292-46AD-A3CC-6104E801FEA4}"/>
            </a:ext>
          </a:extLst>
        </xdr:cNvPr>
        <xdr:cNvSpPr txBox="1"/>
      </xdr:nvSpPr>
      <xdr:spPr>
        <a:xfrm>
          <a:off x="9391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31514</xdr:rowOff>
    </xdr:from>
    <xdr:ext cx="469744" cy="259045"/>
    <xdr:sp macro="" textlink="">
      <xdr:nvSpPr>
        <xdr:cNvPr id="446" name="n_2mainValue【市民会館】&#10;一人当たり面積">
          <a:extLst>
            <a:ext uri="{FF2B5EF4-FFF2-40B4-BE49-F238E27FC236}">
              <a16:creationId xmlns:a16="http://schemas.microsoft.com/office/drawing/2014/main" id="{2C1C6072-0101-4761-B863-5B8790767714}"/>
            </a:ext>
          </a:extLst>
        </xdr:cNvPr>
        <xdr:cNvSpPr txBox="1"/>
      </xdr:nvSpPr>
      <xdr:spPr>
        <a:xfrm>
          <a:off x="8515427"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47" name="n_3mainValue【市民会館】&#10;一人当たり面積">
          <a:extLst>
            <a:ext uri="{FF2B5EF4-FFF2-40B4-BE49-F238E27FC236}">
              <a16:creationId xmlns:a16="http://schemas.microsoft.com/office/drawing/2014/main" id="{65BAFBAE-2DCD-4AEC-A329-8DB5231AF3BF}"/>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5F04D74A-1FBC-4CC6-A1F0-D510274DB9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76A9AB13-355E-4377-8898-644923281F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36537A3A-8301-4B70-8B4A-87F3F51E09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AE27DB46-0D82-49C9-A7DA-E963E45B7F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3AC3C86C-DFCA-46C2-A386-B3409B2462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656FB890-98EA-4755-9824-87230354C1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94C6DE22-C2E7-4610-9FA4-D3C5CE6918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D97FF201-88ED-4E30-A7B5-CA63D3AB5F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C3FFE893-FDBE-4898-BCC4-D0F6B54E30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1BD1B133-DF0B-40E2-AEC1-6507A427D64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a:extLst>
            <a:ext uri="{FF2B5EF4-FFF2-40B4-BE49-F238E27FC236}">
              <a16:creationId xmlns:a16="http://schemas.microsoft.com/office/drawing/2014/main" id="{3ED8B245-2E0B-44FF-8FFD-83F9392138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a:extLst>
            <a:ext uri="{FF2B5EF4-FFF2-40B4-BE49-F238E27FC236}">
              <a16:creationId xmlns:a16="http://schemas.microsoft.com/office/drawing/2014/main" id="{47EFFA52-9505-4292-922B-A58513D82D9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AAB3203B-E52A-4A99-B641-7A8A3267AB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a:extLst>
            <a:ext uri="{FF2B5EF4-FFF2-40B4-BE49-F238E27FC236}">
              <a16:creationId xmlns:a16="http://schemas.microsoft.com/office/drawing/2014/main" id="{64894379-C56A-4C88-857E-4FC658EEB5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a:extLst>
            <a:ext uri="{FF2B5EF4-FFF2-40B4-BE49-F238E27FC236}">
              <a16:creationId xmlns:a16="http://schemas.microsoft.com/office/drawing/2014/main" id="{1628C69F-1774-46A3-9035-51F4B599DA9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a:extLst>
            <a:ext uri="{FF2B5EF4-FFF2-40B4-BE49-F238E27FC236}">
              <a16:creationId xmlns:a16="http://schemas.microsoft.com/office/drawing/2014/main" id="{517A0184-8377-4F9F-B512-4C73F10E4E7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a:extLst>
            <a:ext uri="{FF2B5EF4-FFF2-40B4-BE49-F238E27FC236}">
              <a16:creationId xmlns:a16="http://schemas.microsoft.com/office/drawing/2014/main" id="{D3A78530-6FD1-4206-AD38-8A4CA368CF5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a:extLst>
            <a:ext uri="{FF2B5EF4-FFF2-40B4-BE49-F238E27FC236}">
              <a16:creationId xmlns:a16="http://schemas.microsoft.com/office/drawing/2014/main" id="{70C5EE53-D8A3-440D-9EC5-48E57B3C5D0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a:extLst>
            <a:ext uri="{FF2B5EF4-FFF2-40B4-BE49-F238E27FC236}">
              <a16:creationId xmlns:a16="http://schemas.microsoft.com/office/drawing/2014/main" id="{1010E3F9-A989-46E3-8FA3-1BDAFF8C67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a:extLst>
            <a:ext uri="{FF2B5EF4-FFF2-40B4-BE49-F238E27FC236}">
              <a16:creationId xmlns:a16="http://schemas.microsoft.com/office/drawing/2014/main" id="{CD4E5F04-BCCF-417E-B47C-5EF0AC405E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a:extLst>
            <a:ext uri="{FF2B5EF4-FFF2-40B4-BE49-F238E27FC236}">
              <a16:creationId xmlns:a16="http://schemas.microsoft.com/office/drawing/2014/main" id="{7ABD97C5-1273-4DFD-8622-C62C43153B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a:extLst>
            <a:ext uri="{FF2B5EF4-FFF2-40B4-BE49-F238E27FC236}">
              <a16:creationId xmlns:a16="http://schemas.microsoft.com/office/drawing/2014/main" id="{FE9647A4-73E2-4602-9B65-1A9B876383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0" name="テキスト ボックス 469">
          <a:extLst>
            <a:ext uri="{FF2B5EF4-FFF2-40B4-BE49-F238E27FC236}">
              <a16:creationId xmlns:a16="http://schemas.microsoft.com/office/drawing/2014/main" id="{84344A23-F479-4F0B-8843-F61B325735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73E34630-18A2-48DE-8D00-85353D438B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C1BBED14-D016-48DE-A85E-2BE0CAA2D2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73" name="直線コネクタ 472">
          <a:extLst>
            <a:ext uri="{FF2B5EF4-FFF2-40B4-BE49-F238E27FC236}">
              <a16:creationId xmlns:a16="http://schemas.microsoft.com/office/drawing/2014/main" id="{E6F9643F-92D4-4C3A-9EC5-C3099E9E2009}"/>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4" name="【一般廃棄物処理施設】&#10;有形固定資産減価償却率最小値テキスト">
          <a:extLst>
            <a:ext uri="{FF2B5EF4-FFF2-40B4-BE49-F238E27FC236}">
              <a16:creationId xmlns:a16="http://schemas.microsoft.com/office/drawing/2014/main" id="{9BAA1E99-6D5F-4983-BD62-DEF42981363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5" name="直線コネクタ 474">
          <a:extLst>
            <a:ext uri="{FF2B5EF4-FFF2-40B4-BE49-F238E27FC236}">
              <a16:creationId xmlns:a16="http://schemas.microsoft.com/office/drawing/2014/main" id="{BB4CF48C-81D9-4C9C-9C5A-98F7AC4F6FA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444F8877-A3FA-4817-ACD3-85CF8E9A97D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77" name="直線コネクタ 476">
          <a:extLst>
            <a:ext uri="{FF2B5EF4-FFF2-40B4-BE49-F238E27FC236}">
              <a16:creationId xmlns:a16="http://schemas.microsoft.com/office/drawing/2014/main" id="{DF4C5FC4-1048-4A3C-8D0A-BECCA990159E}"/>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EFE916C2-B436-484A-9C8D-CF269A64BFB4}"/>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79" name="フローチャート: 判断 478">
          <a:extLst>
            <a:ext uri="{FF2B5EF4-FFF2-40B4-BE49-F238E27FC236}">
              <a16:creationId xmlns:a16="http://schemas.microsoft.com/office/drawing/2014/main" id="{65FA52B9-1F04-4112-B770-4839E50047E3}"/>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80" name="フローチャート: 判断 479">
          <a:extLst>
            <a:ext uri="{FF2B5EF4-FFF2-40B4-BE49-F238E27FC236}">
              <a16:creationId xmlns:a16="http://schemas.microsoft.com/office/drawing/2014/main" id="{74FF5019-447C-48B1-A031-D0782401D4B1}"/>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81" name="フローチャート: 判断 480">
          <a:extLst>
            <a:ext uri="{FF2B5EF4-FFF2-40B4-BE49-F238E27FC236}">
              <a16:creationId xmlns:a16="http://schemas.microsoft.com/office/drawing/2014/main" id="{B8EF18FE-37A2-423C-989A-1989440A3229}"/>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82" name="フローチャート: 判断 481">
          <a:extLst>
            <a:ext uri="{FF2B5EF4-FFF2-40B4-BE49-F238E27FC236}">
              <a16:creationId xmlns:a16="http://schemas.microsoft.com/office/drawing/2014/main" id="{38346023-E600-4BEA-AD8D-233CEB0B3A83}"/>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83" name="フローチャート: 判断 482">
          <a:extLst>
            <a:ext uri="{FF2B5EF4-FFF2-40B4-BE49-F238E27FC236}">
              <a16:creationId xmlns:a16="http://schemas.microsoft.com/office/drawing/2014/main" id="{05FD38F9-6957-4DB8-B7AC-CDBE911072AD}"/>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C2EBADD-5BB7-4302-A6DD-14CF7A29B1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44ACE3F-49A0-4E02-9B3E-BC4F0BBCA4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467DABE-71A6-4A3D-8FA8-77956228B2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488D4C1-5163-4083-99B3-08CE0C2393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0FA8B4D-D4E7-485D-BF5A-9685A042F6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157662</xdr:rowOff>
    </xdr:from>
    <xdr:to>
      <xdr:col>72</xdr:col>
      <xdr:colOff>38100</xdr:colOff>
      <xdr:row>41</xdr:row>
      <xdr:rowOff>87812</xdr:rowOff>
    </xdr:to>
    <xdr:sp macro="" textlink="">
      <xdr:nvSpPr>
        <xdr:cNvPr id="489" name="楕円 488">
          <a:extLst>
            <a:ext uri="{FF2B5EF4-FFF2-40B4-BE49-F238E27FC236}">
              <a16:creationId xmlns:a16="http://schemas.microsoft.com/office/drawing/2014/main" id="{8F97E02C-0B22-4BD8-A47C-3E887FCC4496}"/>
            </a:ext>
          </a:extLst>
        </xdr:cNvPr>
        <xdr:cNvSpPr/>
      </xdr:nvSpPr>
      <xdr:spPr>
        <a:xfrm>
          <a:off x="13652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37391</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id="{02AFB2EE-3AFA-478F-96CB-A8AA02297575}"/>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id="{10C86897-1B7D-4065-8D90-E0E1FF3EDF20}"/>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id="{F9C361ED-3D6A-4E49-BA09-FFB49118B52A}"/>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93" name="n_4aveValue【一般廃棄物処理施設】&#10;有形固定資産減価償却率">
          <a:extLst>
            <a:ext uri="{FF2B5EF4-FFF2-40B4-BE49-F238E27FC236}">
              <a16:creationId xmlns:a16="http://schemas.microsoft.com/office/drawing/2014/main" id="{EDF873F2-E07B-4A1A-9B0E-6D86327A6409}"/>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78939</xdr:rowOff>
    </xdr:from>
    <xdr:ext cx="405111" cy="259045"/>
    <xdr:sp macro="" textlink="">
      <xdr:nvSpPr>
        <xdr:cNvPr id="494" name="n_3mainValue【一般廃棄物処理施設】&#10;有形固定資産減価償却率">
          <a:extLst>
            <a:ext uri="{FF2B5EF4-FFF2-40B4-BE49-F238E27FC236}">
              <a16:creationId xmlns:a16="http://schemas.microsoft.com/office/drawing/2014/main" id="{CB5A9717-7DF5-40D0-90D8-636A7BED5618}"/>
            </a:ext>
          </a:extLst>
        </xdr:cNvPr>
        <xdr:cNvSpPr txBox="1"/>
      </xdr:nvSpPr>
      <xdr:spPr>
        <a:xfrm>
          <a:off x="13500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9B2BFF78-185E-42A2-964C-AFBA59AF6A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45FDBA17-D4B3-474B-A08B-D6D1ED1B05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53510E4C-A2FA-49F8-A9B1-29CA076E37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80458961-D465-404C-B8B2-1BAFA27F5A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DE58209B-45A5-4E5D-86F7-12D41A1B07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28D39F80-D21B-4730-A97A-31C775F047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24B6FAF3-BBC3-4DBA-9447-CCB39E2F68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309898E6-F3B4-43F8-954D-BBD5D344D2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FFFACCB1-C715-4AA2-8165-20E49F3F971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301F9794-01AD-407D-B377-C5B3BA5451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5" name="直線コネクタ 504">
          <a:extLst>
            <a:ext uri="{FF2B5EF4-FFF2-40B4-BE49-F238E27FC236}">
              <a16:creationId xmlns:a16="http://schemas.microsoft.com/office/drawing/2014/main" id="{9A84B0AC-D5B9-4F86-BC82-60AB99E6104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6" name="テキスト ボックス 505">
          <a:extLst>
            <a:ext uri="{FF2B5EF4-FFF2-40B4-BE49-F238E27FC236}">
              <a16:creationId xmlns:a16="http://schemas.microsoft.com/office/drawing/2014/main" id="{BB011AFB-EE4A-4218-BE36-C9C64FAECDC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7" name="直線コネクタ 506">
          <a:extLst>
            <a:ext uri="{FF2B5EF4-FFF2-40B4-BE49-F238E27FC236}">
              <a16:creationId xmlns:a16="http://schemas.microsoft.com/office/drawing/2014/main" id="{DDDC9FB9-0F8F-402B-93AE-A8D2802F22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8" name="テキスト ボックス 507">
          <a:extLst>
            <a:ext uri="{FF2B5EF4-FFF2-40B4-BE49-F238E27FC236}">
              <a16:creationId xmlns:a16="http://schemas.microsoft.com/office/drawing/2014/main" id="{B3B9DC8F-F560-4414-89C2-49A181FACFB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9" name="直線コネクタ 508">
          <a:extLst>
            <a:ext uri="{FF2B5EF4-FFF2-40B4-BE49-F238E27FC236}">
              <a16:creationId xmlns:a16="http://schemas.microsoft.com/office/drawing/2014/main" id="{CDEB167A-533D-4330-8E79-412AC50CA1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0" name="テキスト ボックス 509">
          <a:extLst>
            <a:ext uri="{FF2B5EF4-FFF2-40B4-BE49-F238E27FC236}">
              <a16:creationId xmlns:a16="http://schemas.microsoft.com/office/drawing/2014/main" id="{525653B7-8A9A-4F6B-B340-27E1B2B85A1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1" name="直線コネクタ 510">
          <a:extLst>
            <a:ext uri="{FF2B5EF4-FFF2-40B4-BE49-F238E27FC236}">
              <a16:creationId xmlns:a16="http://schemas.microsoft.com/office/drawing/2014/main" id="{6AC61C94-D7DE-4EBD-A41E-518F2855BD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2" name="テキスト ボックス 511">
          <a:extLst>
            <a:ext uri="{FF2B5EF4-FFF2-40B4-BE49-F238E27FC236}">
              <a16:creationId xmlns:a16="http://schemas.microsoft.com/office/drawing/2014/main" id="{A8B72D39-D705-437B-8CC2-5BA2DCD0C8E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a:extLst>
            <a:ext uri="{FF2B5EF4-FFF2-40B4-BE49-F238E27FC236}">
              <a16:creationId xmlns:a16="http://schemas.microsoft.com/office/drawing/2014/main" id="{ABD2FA58-A864-47DE-9E43-952BD7A3CB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a:extLst>
            <a:ext uri="{FF2B5EF4-FFF2-40B4-BE49-F238E27FC236}">
              <a16:creationId xmlns:a16="http://schemas.microsoft.com/office/drawing/2014/main" id="{D64D3438-EDC3-4A03-A6E4-6A2CE02C7C9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a:extLst>
            <a:ext uri="{FF2B5EF4-FFF2-40B4-BE49-F238E27FC236}">
              <a16:creationId xmlns:a16="http://schemas.microsoft.com/office/drawing/2014/main" id="{3403B9D0-6F12-457C-A554-379144407D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16" name="直線コネクタ 515">
          <a:extLst>
            <a:ext uri="{FF2B5EF4-FFF2-40B4-BE49-F238E27FC236}">
              <a16:creationId xmlns:a16="http://schemas.microsoft.com/office/drawing/2014/main" id="{B94F7C47-52C3-456F-8233-5D7837785CEA}"/>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17" name="【一般廃棄物処理施設】&#10;一人当たり有形固定資産（償却資産）額最小値テキスト">
          <a:extLst>
            <a:ext uri="{FF2B5EF4-FFF2-40B4-BE49-F238E27FC236}">
              <a16:creationId xmlns:a16="http://schemas.microsoft.com/office/drawing/2014/main" id="{5DCC02ED-48D2-46F2-96B7-557A2EC3FEEE}"/>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18" name="直線コネクタ 517">
          <a:extLst>
            <a:ext uri="{FF2B5EF4-FFF2-40B4-BE49-F238E27FC236}">
              <a16:creationId xmlns:a16="http://schemas.microsoft.com/office/drawing/2014/main" id="{23209CE8-4A53-435A-A0CC-32EB8AA8906D}"/>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19" name="【一般廃棄物処理施設】&#10;一人当たり有形固定資産（償却資産）額最大値テキスト">
          <a:extLst>
            <a:ext uri="{FF2B5EF4-FFF2-40B4-BE49-F238E27FC236}">
              <a16:creationId xmlns:a16="http://schemas.microsoft.com/office/drawing/2014/main" id="{F806A1EE-E8D6-4444-8B7D-C6628343D3B1}"/>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20" name="直線コネクタ 519">
          <a:extLst>
            <a:ext uri="{FF2B5EF4-FFF2-40B4-BE49-F238E27FC236}">
              <a16:creationId xmlns:a16="http://schemas.microsoft.com/office/drawing/2014/main" id="{5E6D4F21-B786-4612-BA45-EB39DE5E8562}"/>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521" name="【一般廃棄物処理施設】&#10;一人当たり有形固定資産（償却資産）額平均値テキスト">
          <a:extLst>
            <a:ext uri="{FF2B5EF4-FFF2-40B4-BE49-F238E27FC236}">
              <a16:creationId xmlns:a16="http://schemas.microsoft.com/office/drawing/2014/main" id="{13CF7BC1-B8E0-4038-9A6F-AAEAEBD0AF5B}"/>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22" name="フローチャート: 判断 521">
          <a:extLst>
            <a:ext uri="{FF2B5EF4-FFF2-40B4-BE49-F238E27FC236}">
              <a16:creationId xmlns:a16="http://schemas.microsoft.com/office/drawing/2014/main" id="{5CE11059-525C-48B1-997C-147472932661}"/>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23" name="フローチャート: 判断 522">
          <a:extLst>
            <a:ext uri="{FF2B5EF4-FFF2-40B4-BE49-F238E27FC236}">
              <a16:creationId xmlns:a16="http://schemas.microsoft.com/office/drawing/2014/main" id="{AD39E678-AB15-4EDC-8BC8-BE0695C36CE2}"/>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24" name="フローチャート: 判断 523">
          <a:extLst>
            <a:ext uri="{FF2B5EF4-FFF2-40B4-BE49-F238E27FC236}">
              <a16:creationId xmlns:a16="http://schemas.microsoft.com/office/drawing/2014/main" id="{0AC168D2-39D1-4420-BD46-F827B1A731F1}"/>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25" name="フローチャート: 判断 524">
          <a:extLst>
            <a:ext uri="{FF2B5EF4-FFF2-40B4-BE49-F238E27FC236}">
              <a16:creationId xmlns:a16="http://schemas.microsoft.com/office/drawing/2014/main" id="{5FFDA947-65FF-4EAE-9079-E15683EA27F1}"/>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128263</xdr:rowOff>
    </xdr:from>
    <xdr:to>
      <xdr:col>98</xdr:col>
      <xdr:colOff>38100</xdr:colOff>
      <xdr:row>40</xdr:row>
      <xdr:rowOff>58413</xdr:rowOff>
    </xdr:to>
    <xdr:sp macro="" textlink="">
      <xdr:nvSpPr>
        <xdr:cNvPr id="526" name="フローチャート: 判断 525">
          <a:extLst>
            <a:ext uri="{FF2B5EF4-FFF2-40B4-BE49-F238E27FC236}">
              <a16:creationId xmlns:a16="http://schemas.microsoft.com/office/drawing/2014/main" id="{35E88A78-B29F-4331-8D6E-2D16480534E3}"/>
            </a:ext>
          </a:extLst>
        </xdr:cNvPr>
        <xdr:cNvSpPr/>
      </xdr:nvSpPr>
      <xdr:spPr>
        <a:xfrm>
          <a:off x="18605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19B6EFD-89B7-47F7-9D1B-C9C8226AA5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24D29BD-735F-4340-A4CA-3152A15CA9E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6CF90DF-1061-48C7-B747-86BDBCBE8C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6F0D78A-D202-4C77-9312-B95F612C3E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0E9CF36-B191-4A9A-A9A0-C7403DC244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64129</xdr:rowOff>
    </xdr:from>
    <xdr:to>
      <xdr:col>102</xdr:col>
      <xdr:colOff>165100</xdr:colOff>
      <xdr:row>41</xdr:row>
      <xdr:rowOff>165729</xdr:rowOff>
    </xdr:to>
    <xdr:sp macro="" textlink="">
      <xdr:nvSpPr>
        <xdr:cNvPr id="532" name="楕円 531">
          <a:extLst>
            <a:ext uri="{FF2B5EF4-FFF2-40B4-BE49-F238E27FC236}">
              <a16:creationId xmlns:a16="http://schemas.microsoft.com/office/drawing/2014/main" id="{43CDA937-1766-40DA-90C0-8AFF72BF405D}"/>
            </a:ext>
          </a:extLst>
        </xdr:cNvPr>
        <xdr:cNvSpPr/>
      </xdr:nvSpPr>
      <xdr:spPr>
        <a:xfrm>
          <a:off x="19494500" y="7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82747</xdr:rowOff>
    </xdr:from>
    <xdr:ext cx="599010" cy="259045"/>
    <xdr:sp macro="" textlink="">
      <xdr:nvSpPr>
        <xdr:cNvPr id="533" name="n_1aveValue【一般廃棄物処理施設】&#10;一人当たり有形固定資産（償却資産）額">
          <a:extLst>
            <a:ext uri="{FF2B5EF4-FFF2-40B4-BE49-F238E27FC236}">
              <a16:creationId xmlns:a16="http://schemas.microsoft.com/office/drawing/2014/main" id="{092F3E35-4022-4B4E-8FA3-201B584172A2}"/>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34" name="n_2aveValue【一般廃棄物処理施設】&#10;一人当たり有形固定資産（償却資産）額">
          <a:extLst>
            <a:ext uri="{FF2B5EF4-FFF2-40B4-BE49-F238E27FC236}">
              <a16:creationId xmlns:a16="http://schemas.microsoft.com/office/drawing/2014/main" id="{4843E17A-8770-499E-89C0-FE6D9F9436FC}"/>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35" name="n_3aveValue【一般廃棄物処理施設】&#10;一人当たり有形固定資産（償却資産）額">
          <a:extLst>
            <a:ext uri="{FF2B5EF4-FFF2-40B4-BE49-F238E27FC236}">
              <a16:creationId xmlns:a16="http://schemas.microsoft.com/office/drawing/2014/main" id="{D080732B-1718-4392-AAB2-4C831B1F1061}"/>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74940</xdr:rowOff>
    </xdr:from>
    <xdr:ext cx="599010" cy="259045"/>
    <xdr:sp macro="" textlink="">
      <xdr:nvSpPr>
        <xdr:cNvPr id="536" name="n_4aveValue【一般廃棄物処理施設】&#10;一人当たり有形固定資産（償却資産）額">
          <a:extLst>
            <a:ext uri="{FF2B5EF4-FFF2-40B4-BE49-F238E27FC236}">
              <a16:creationId xmlns:a16="http://schemas.microsoft.com/office/drawing/2014/main" id="{964D7F3A-E336-4C19-B090-C360EDA7C8FD}"/>
            </a:ext>
          </a:extLst>
        </xdr:cNvPr>
        <xdr:cNvSpPr txBox="1"/>
      </xdr:nvSpPr>
      <xdr:spPr>
        <a:xfrm>
          <a:off x="18356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156856</xdr:rowOff>
    </xdr:from>
    <xdr:ext cx="469744" cy="259045"/>
    <xdr:sp macro="" textlink="">
      <xdr:nvSpPr>
        <xdr:cNvPr id="537" name="n_3mainValue【一般廃棄物処理施設】&#10;一人当たり有形固定資産（償却資産）額">
          <a:extLst>
            <a:ext uri="{FF2B5EF4-FFF2-40B4-BE49-F238E27FC236}">
              <a16:creationId xmlns:a16="http://schemas.microsoft.com/office/drawing/2014/main" id="{0C89BFDD-9DB7-4560-8F5F-A4AB69676777}"/>
            </a:ext>
          </a:extLst>
        </xdr:cNvPr>
        <xdr:cNvSpPr txBox="1"/>
      </xdr:nvSpPr>
      <xdr:spPr>
        <a:xfrm>
          <a:off x="19310428" y="7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8" name="正方形/長方形 537">
          <a:extLst>
            <a:ext uri="{FF2B5EF4-FFF2-40B4-BE49-F238E27FC236}">
              <a16:creationId xmlns:a16="http://schemas.microsoft.com/office/drawing/2014/main" id="{6A70249B-A12B-482C-A292-7BE8C83847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9" name="正方形/長方形 538">
          <a:extLst>
            <a:ext uri="{FF2B5EF4-FFF2-40B4-BE49-F238E27FC236}">
              <a16:creationId xmlns:a16="http://schemas.microsoft.com/office/drawing/2014/main" id="{310220B7-11B0-4573-BFA0-E9A2804784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0" name="正方形/長方形 539">
          <a:extLst>
            <a:ext uri="{FF2B5EF4-FFF2-40B4-BE49-F238E27FC236}">
              <a16:creationId xmlns:a16="http://schemas.microsoft.com/office/drawing/2014/main" id="{FCF7EA71-91DF-46DC-8AD5-52844A1BC1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1" name="正方形/長方形 540">
          <a:extLst>
            <a:ext uri="{FF2B5EF4-FFF2-40B4-BE49-F238E27FC236}">
              <a16:creationId xmlns:a16="http://schemas.microsoft.com/office/drawing/2014/main" id="{BBA3EB8C-3419-4E5A-8BC9-62FC7F5985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2" name="正方形/長方形 541">
          <a:extLst>
            <a:ext uri="{FF2B5EF4-FFF2-40B4-BE49-F238E27FC236}">
              <a16:creationId xmlns:a16="http://schemas.microsoft.com/office/drawing/2014/main" id="{2394EFB7-C1F0-45F1-BE26-DC8D476242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3" name="正方形/長方形 542">
          <a:extLst>
            <a:ext uri="{FF2B5EF4-FFF2-40B4-BE49-F238E27FC236}">
              <a16:creationId xmlns:a16="http://schemas.microsoft.com/office/drawing/2014/main" id="{D92E666E-F926-4997-89E0-28EF124A16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4" name="正方形/長方形 543">
          <a:extLst>
            <a:ext uri="{FF2B5EF4-FFF2-40B4-BE49-F238E27FC236}">
              <a16:creationId xmlns:a16="http://schemas.microsoft.com/office/drawing/2014/main" id="{B0F382BF-F10A-41DF-8E68-110E23FB6B8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a:extLst>
            <a:ext uri="{FF2B5EF4-FFF2-40B4-BE49-F238E27FC236}">
              <a16:creationId xmlns:a16="http://schemas.microsoft.com/office/drawing/2014/main" id="{F651E9F9-87D4-435C-A29E-244A33EA25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a:extLst>
            <a:ext uri="{FF2B5EF4-FFF2-40B4-BE49-F238E27FC236}">
              <a16:creationId xmlns:a16="http://schemas.microsoft.com/office/drawing/2014/main" id="{21ADD100-FD7C-4AF6-8C28-4C90C13C31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a:extLst>
            <a:ext uri="{FF2B5EF4-FFF2-40B4-BE49-F238E27FC236}">
              <a16:creationId xmlns:a16="http://schemas.microsoft.com/office/drawing/2014/main" id="{BEA349AC-8BCA-498D-82CB-259CB5074E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4E071663-4527-4A2F-BF01-AC3CD5B068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9" name="直線コネクタ 548">
          <a:extLst>
            <a:ext uri="{FF2B5EF4-FFF2-40B4-BE49-F238E27FC236}">
              <a16:creationId xmlns:a16="http://schemas.microsoft.com/office/drawing/2014/main" id="{6E18522C-FD5B-412A-ABCC-3D106F82731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0" name="テキスト ボックス 549">
          <a:extLst>
            <a:ext uri="{FF2B5EF4-FFF2-40B4-BE49-F238E27FC236}">
              <a16:creationId xmlns:a16="http://schemas.microsoft.com/office/drawing/2014/main" id="{867DE9E8-EEE5-4B61-ACCA-508C0F1D850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1" name="直線コネクタ 550">
          <a:extLst>
            <a:ext uri="{FF2B5EF4-FFF2-40B4-BE49-F238E27FC236}">
              <a16:creationId xmlns:a16="http://schemas.microsoft.com/office/drawing/2014/main" id="{49264939-49D8-4745-8858-7AD482F0599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2" name="テキスト ボックス 551">
          <a:extLst>
            <a:ext uri="{FF2B5EF4-FFF2-40B4-BE49-F238E27FC236}">
              <a16:creationId xmlns:a16="http://schemas.microsoft.com/office/drawing/2014/main" id="{1C28B1FA-BBCE-4200-B8D0-03D9E987ED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3" name="直線コネクタ 552">
          <a:extLst>
            <a:ext uri="{FF2B5EF4-FFF2-40B4-BE49-F238E27FC236}">
              <a16:creationId xmlns:a16="http://schemas.microsoft.com/office/drawing/2014/main" id="{AD34AD10-5269-42A9-98E2-EBDDAB80B4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4" name="テキスト ボックス 553">
          <a:extLst>
            <a:ext uri="{FF2B5EF4-FFF2-40B4-BE49-F238E27FC236}">
              <a16:creationId xmlns:a16="http://schemas.microsoft.com/office/drawing/2014/main" id="{B3883A94-521A-4CA8-98B6-37FFDD63AC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5" name="直線コネクタ 554">
          <a:extLst>
            <a:ext uri="{FF2B5EF4-FFF2-40B4-BE49-F238E27FC236}">
              <a16:creationId xmlns:a16="http://schemas.microsoft.com/office/drawing/2014/main" id="{2EBCC5FF-2006-4568-BF24-4642215AC92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6" name="テキスト ボックス 555">
          <a:extLst>
            <a:ext uri="{FF2B5EF4-FFF2-40B4-BE49-F238E27FC236}">
              <a16:creationId xmlns:a16="http://schemas.microsoft.com/office/drawing/2014/main" id="{B07CD179-5506-4D6B-95E0-2261FAA5F9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7" name="直線コネクタ 556">
          <a:extLst>
            <a:ext uri="{FF2B5EF4-FFF2-40B4-BE49-F238E27FC236}">
              <a16:creationId xmlns:a16="http://schemas.microsoft.com/office/drawing/2014/main" id="{B5250C37-10C8-4303-957D-483525784F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8" name="テキスト ボックス 557">
          <a:extLst>
            <a:ext uri="{FF2B5EF4-FFF2-40B4-BE49-F238E27FC236}">
              <a16:creationId xmlns:a16="http://schemas.microsoft.com/office/drawing/2014/main" id="{D2E371BB-2FCD-4714-9118-AAB2CFFF9A0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9" name="直線コネクタ 558">
          <a:extLst>
            <a:ext uri="{FF2B5EF4-FFF2-40B4-BE49-F238E27FC236}">
              <a16:creationId xmlns:a16="http://schemas.microsoft.com/office/drawing/2014/main" id="{6A3E4835-E4AA-4331-92DB-71FECCED772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0" name="テキスト ボックス 559">
          <a:extLst>
            <a:ext uri="{FF2B5EF4-FFF2-40B4-BE49-F238E27FC236}">
              <a16:creationId xmlns:a16="http://schemas.microsoft.com/office/drawing/2014/main" id="{6746AEB2-2185-4960-8E7F-C2384DE3CC9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a:extLst>
            <a:ext uri="{FF2B5EF4-FFF2-40B4-BE49-F238E27FC236}">
              <a16:creationId xmlns:a16="http://schemas.microsoft.com/office/drawing/2014/main" id="{30241666-78DF-4B73-B49C-7EE02EA23F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a:extLst>
            <a:ext uri="{FF2B5EF4-FFF2-40B4-BE49-F238E27FC236}">
              <a16:creationId xmlns:a16="http://schemas.microsoft.com/office/drawing/2014/main" id="{27B14BF8-1A09-4DA8-AED0-DFD330C8B6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63" name="直線コネクタ 562">
          <a:extLst>
            <a:ext uri="{FF2B5EF4-FFF2-40B4-BE49-F238E27FC236}">
              <a16:creationId xmlns:a16="http://schemas.microsoft.com/office/drawing/2014/main" id="{5A6D0F16-FFF0-454E-8D42-2B073AAD5686}"/>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64" name="【保健センター・保健所】&#10;有形固定資産減価償却率最小値テキスト">
          <a:extLst>
            <a:ext uri="{FF2B5EF4-FFF2-40B4-BE49-F238E27FC236}">
              <a16:creationId xmlns:a16="http://schemas.microsoft.com/office/drawing/2014/main" id="{2491A723-3BC4-4F4E-B27E-450AEFB940E2}"/>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65" name="直線コネクタ 564">
          <a:extLst>
            <a:ext uri="{FF2B5EF4-FFF2-40B4-BE49-F238E27FC236}">
              <a16:creationId xmlns:a16="http://schemas.microsoft.com/office/drawing/2014/main" id="{7C1922FD-3475-4D09-A070-90E458ACC792}"/>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66" name="【保健センター・保健所】&#10;有形固定資産減価償却率最大値テキスト">
          <a:extLst>
            <a:ext uri="{FF2B5EF4-FFF2-40B4-BE49-F238E27FC236}">
              <a16:creationId xmlns:a16="http://schemas.microsoft.com/office/drawing/2014/main" id="{A58AC315-851C-49E4-9277-690EA3FFFCAD}"/>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67" name="直線コネクタ 566">
          <a:extLst>
            <a:ext uri="{FF2B5EF4-FFF2-40B4-BE49-F238E27FC236}">
              <a16:creationId xmlns:a16="http://schemas.microsoft.com/office/drawing/2014/main" id="{2B4A4436-75CB-4CBF-8481-D8DBDA6C1DBC}"/>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68" name="【保健センター・保健所】&#10;有形固定資産減価償却率平均値テキスト">
          <a:extLst>
            <a:ext uri="{FF2B5EF4-FFF2-40B4-BE49-F238E27FC236}">
              <a16:creationId xmlns:a16="http://schemas.microsoft.com/office/drawing/2014/main" id="{FEDAADF0-F297-4B7A-9045-06F8553585D5}"/>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69" name="フローチャート: 判断 568">
          <a:extLst>
            <a:ext uri="{FF2B5EF4-FFF2-40B4-BE49-F238E27FC236}">
              <a16:creationId xmlns:a16="http://schemas.microsoft.com/office/drawing/2014/main" id="{7F31157D-3E0B-4F6E-B09E-FCAEFF21213B}"/>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70" name="フローチャート: 判断 569">
          <a:extLst>
            <a:ext uri="{FF2B5EF4-FFF2-40B4-BE49-F238E27FC236}">
              <a16:creationId xmlns:a16="http://schemas.microsoft.com/office/drawing/2014/main" id="{103B3106-5FD6-43D1-909B-49CBFE59ABA2}"/>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71" name="フローチャート: 判断 570">
          <a:extLst>
            <a:ext uri="{FF2B5EF4-FFF2-40B4-BE49-F238E27FC236}">
              <a16:creationId xmlns:a16="http://schemas.microsoft.com/office/drawing/2014/main" id="{99768AA7-251E-40CA-A3EF-DB41F68C9106}"/>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72" name="フローチャート: 判断 571">
          <a:extLst>
            <a:ext uri="{FF2B5EF4-FFF2-40B4-BE49-F238E27FC236}">
              <a16:creationId xmlns:a16="http://schemas.microsoft.com/office/drawing/2014/main" id="{5F851CFA-0F61-4C24-8DFC-FA755D33DB6E}"/>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73" name="フローチャート: 判断 572">
          <a:extLst>
            <a:ext uri="{FF2B5EF4-FFF2-40B4-BE49-F238E27FC236}">
              <a16:creationId xmlns:a16="http://schemas.microsoft.com/office/drawing/2014/main" id="{D39C8615-7ABD-4AD5-9620-0D483CC385EB}"/>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FDB89F65-9725-4DD9-B6DB-86AD58631F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E7C46ED1-CEBA-4482-A3F1-3674DC512D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C0492B4-BFA9-48F4-9E8D-2443459245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7E137B3A-FB61-41A8-9225-7675BF8E7A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5A18C6B3-D2DE-40A1-B170-2EB8B54BCD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35741</xdr:rowOff>
    </xdr:from>
    <xdr:to>
      <xdr:col>85</xdr:col>
      <xdr:colOff>177800</xdr:colOff>
      <xdr:row>60</xdr:row>
      <xdr:rowOff>137341</xdr:rowOff>
    </xdr:to>
    <xdr:sp macro="" textlink="">
      <xdr:nvSpPr>
        <xdr:cNvPr id="579" name="楕円 578">
          <a:extLst>
            <a:ext uri="{FF2B5EF4-FFF2-40B4-BE49-F238E27FC236}">
              <a16:creationId xmlns:a16="http://schemas.microsoft.com/office/drawing/2014/main" id="{D40D7CF6-6DF3-4242-90B1-7C2A14E59964}"/>
            </a:ext>
          </a:extLst>
        </xdr:cNvPr>
        <xdr:cNvSpPr/>
      </xdr:nvSpPr>
      <xdr:spPr>
        <a:xfrm>
          <a:off x="16268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14168</xdr:rowOff>
    </xdr:from>
    <xdr:ext cx="405111" cy="259045"/>
    <xdr:sp macro="" textlink="">
      <xdr:nvSpPr>
        <xdr:cNvPr id="580" name="【保健センター・保健所】&#10;有形固定資産減価償却率該当値テキスト">
          <a:extLst>
            <a:ext uri="{FF2B5EF4-FFF2-40B4-BE49-F238E27FC236}">
              <a16:creationId xmlns:a16="http://schemas.microsoft.com/office/drawing/2014/main" id="{14EC377D-70BF-4800-9218-F4370175F913}"/>
            </a:ext>
          </a:extLst>
        </xdr:cNvPr>
        <xdr:cNvSpPr txBox="1"/>
      </xdr:nvSpPr>
      <xdr:spPr>
        <a:xfrm>
          <a:off x="16357600"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xdr:rowOff>
    </xdr:from>
    <xdr:to>
      <xdr:col>81</xdr:col>
      <xdr:colOff>101600</xdr:colOff>
      <xdr:row>60</xdr:row>
      <xdr:rowOff>104684</xdr:rowOff>
    </xdr:to>
    <xdr:sp macro="" textlink="">
      <xdr:nvSpPr>
        <xdr:cNvPr id="581" name="楕円 580">
          <a:extLst>
            <a:ext uri="{FF2B5EF4-FFF2-40B4-BE49-F238E27FC236}">
              <a16:creationId xmlns:a16="http://schemas.microsoft.com/office/drawing/2014/main" id="{7D17F004-3288-4CD8-A1C3-6A3FD72F4748}"/>
            </a:ext>
          </a:extLst>
        </xdr:cNvPr>
        <xdr:cNvSpPr/>
      </xdr:nvSpPr>
      <xdr:spPr>
        <a:xfrm>
          <a:off x="15430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53884</xdr:rowOff>
    </xdr:from>
    <xdr:to>
      <xdr:col>85</xdr:col>
      <xdr:colOff>127000</xdr:colOff>
      <xdr:row>60</xdr:row>
      <xdr:rowOff>86541</xdr:rowOff>
    </xdr:to>
    <xdr:cxnSp macro="">
      <xdr:nvCxnSpPr>
        <xdr:cNvPr id="582" name="直線コネクタ 581">
          <a:extLst>
            <a:ext uri="{FF2B5EF4-FFF2-40B4-BE49-F238E27FC236}">
              <a16:creationId xmlns:a16="http://schemas.microsoft.com/office/drawing/2014/main" id="{188C704A-8B07-475F-A56C-3D2E1D1D35E2}"/>
            </a:ext>
          </a:extLst>
        </xdr:cNvPr>
        <xdr:cNvCxnSpPr/>
      </xdr:nvCxnSpPr>
      <xdr:spPr>
        <a:xfrm>
          <a:off x="15481300" y="103408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141877</xdr:rowOff>
    </xdr:from>
    <xdr:to>
      <xdr:col>76</xdr:col>
      <xdr:colOff>165100</xdr:colOff>
      <xdr:row>60</xdr:row>
      <xdr:rowOff>72027</xdr:rowOff>
    </xdr:to>
    <xdr:sp macro="" textlink="">
      <xdr:nvSpPr>
        <xdr:cNvPr id="583" name="楕円 582">
          <a:extLst>
            <a:ext uri="{FF2B5EF4-FFF2-40B4-BE49-F238E27FC236}">
              <a16:creationId xmlns:a16="http://schemas.microsoft.com/office/drawing/2014/main" id="{9CF62E93-7ACA-4160-84A0-1802DE8BD600}"/>
            </a:ext>
          </a:extLst>
        </xdr:cNvPr>
        <xdr:cNvSpPr/>
      </xdr:nvSpPr>
      <xdr:spPr>
        <a:xfrm>
          <a:off x="14541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21227</xdr:rowOff>
    </xdr:from>
    <xdr:to>
      <xdr:col>81</xdr:col>
      <xdr:colOff>50800</xdr:colOff>
      <xdr:row>60</xdr:row>
      <xdr:rowOff>53884</xdr:rowOff>
    </xdr:to>
    <xdr:cxnSp macro="">
      <xdr:nvCxnSpPr>
        <xdr:cNvPr id="584" name="直線コネクタ 583">
          <a:extLst>
            <a:ext uri="{FF2B5EF4-FFF2-40B4-BE49-F238E27FC236}">
              <a16:creationId xmlns:a16="http://schemas.microsoft.com/office/drawing/2014/main" id="{94E9B271-9D1C-4F58-B631-4C17151E2F74}"/>
            </a:ext>
          </a:extLst>
        </xdr:cNvPr>
        <xdr:cNvCxnSpPr/>
      </xdr:nvCxnSpPr>
      <xdr:spPr>
        <a:xfrm>
          <a:off x="14592300" y="1030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585" name="楕円 584">
          <a:extLst>
            <a:ext uri="{FF2B5EF4-FFF2-40B4-BE49-F238E27FC236}">
              <a16:creationId xmlns:a16="http://schemas.microsoft.com/office/drawing/2014/main" id="{9BB4391F-9CB7-474F-8B42-509236CF9EC6}"/>
            </a:ext>
          </a:extLst>
        </xdr:cNvPr>
        <xdr:cNvSpPr/>
      </xdr:nvSpPr>
      <xdr:spPr>
        <a:xfrm>
          <a:off x="13652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60</xdr:row>
      <xdr:rowOff>21227</xdr:rowOff>
    </xdr:to>
    <xdr:cxnSp macro="">
      <xdr:nvCxnSpPr>
        <xdr:cNvPr id="586" name="直線コネクタ 585">
          <a:extLst>
            <a:ext uri="{FF2B5EF4-FFF2-40B4-BE49-F238E27FC236}">
              <a16:creationId xmlns:a16="http://schemas.microsoft.com/office/drawing/2014/main" id="{DD38AE08-97D5-4D8F-847D-1C5DB680F5EC}"/>
            </a:ext>
          </a:extLst>
        </xdr:cNvPr>
        <xdr:cNvCxnSpPr/>
      </xdr:nvCxnSpPr>
      <xdr:spPr>
        <a:xfrm>
          <a:off x="13703300" y="102510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87" name="n_1aveValue【保健センター・保健所】&#10;有形固定資産減価償却率">
          <a:extLst>
            <a:ext uri="{FF2B5EF4-FFF2-40B4-BE49-F238E27FC236}">
              <a16:creationId xmlns:a16="http://schemas.microsoft.com/office/drawing/2014/main" id="{9DF6C858-1B1B-4727-9CDA-1CFDC6A1A092}"/>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88" name="n_2aveValue【保健センター・保健所】&#10;有形固定資産減価償却率">
          <a:extLst>
            <a:ext uri="{FF2B5EF4-FFF2-40B4-BE49-F238E27FC236}">
              <a16:creationId xmlns:a16="http://schemas.microsoft.com/office/drawing/2014/main" id="{8D25AF0B-6C5E-4E8A-84EC-9C7121046F5F}"/>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89" name="n_3aveValue【保健センター・保健所】&#10;有形固定資産減価償却率">
          <a:extLst>
            <a:ext uri="{FF2B5EF4-FFF2-40B4-BE49-F238E27FC236}">
              <a16:creationId xmlns:a16="http://schemas.microsoft.com/office/drawing/2014/main" id="{581EB622-7635-4506-A0DD-86F32CABFD09}"/>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90" name="n_4aveValue【保健センター・保健所】&#10;有形固定資産減価償却率">
          <a:extLst>
            <a:ext uri="{FF2B5EF4-FFF2-40B4-BE49-F238E27FC236}">
              <a16:creationId xmlns:a16="http://schemas.microsoft.com/office/drawing/2014/main" id="{01DC0902-B4C6-4598-8F40-F4795DE3D824}"/>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95811</xdr:rowOff>
    </xdr:from>
    <xdr:ext cx="405111" cy="259045"/>
    <xdr:sp macro="" textlink="">
      <xdr:nvSpPr>
        <xdr:cNvPr id="591" name="n_1mainValue【保健センター・保健所】&#10;有形固定資産減価償却率">
          <a:extLst>
            <a:ext uri="{FF2B5EF4-FFF2-40B4-BE49-F238E27FC236}">
              <a16:creationId xmlns:a16="http://schemas.microsoft.com/office/drawing/2014/main" id="{562A4E5C-8B83-439D-9594-E78E75DCB968}"/>
            </a:ext>
          </a:extLst>
        </xdr:cNvPr>
        <xdr:cNvSpPr txBox="1"/>
      </xdr:nvSpPr>
      <xdr:spPr>
        <a:xfrm>
          <a:off x="152660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63154</xdr:rowOff>
    </xdr:from>
    <xdr:ext cx="405111" cy="259045"/>
    <xdr:sp macro="" textlink="">
      <xdr:nvSpPr>
        <xdr:cNvPr id="592" name="n_2mainValue【保健センター・保健所】&#10;有形固定資産減価償却率">
          <a:extLst>
            <a:ext uri="{FF2B5EF4-FFF2-40B4-BE49-F238E27FC236}">
              <a16:creationId xmlns:a16="http://schemas.microsoft.com/office/drawing/2014/main" id="{5A8F57E1-64A8-40EC-BE86-C30B87E17CD9}"/>
            </a:ext>
          </a:extLst>
        </xdr:cNvPr>
        <xdr:cNvSpPr txBox="1"/>
      </xdr:nvSpPr>
      <xdr:spPr>
        <a:xfrm>
          <a:off x="14389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93" name="n_3mainValue【保健センター・保健所】&#10;有形固定資産減価償却率">
          <a:extLst>
            <a:ext uri="{FF2B5EF4-FFF2-40B4-BE49-F238E27FC236}">
              <a16:creationId xmlns:a16="http://schemas.microsoft.com/office/drawing/2014/main" id="{58D0EC90-D98F-4151-923A-D01B64F48F3E}"/>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a:extLst>
            <a:ext uri="{FF2B5EF4-FFF2-40B4-BE49-F238E27FC236}">
              <a16:creationId xmlns:a16="http://schemas.microsoft.com/office/drawing/2014/main" id="{57F4337D-E240-4553-B2AC-99E432B4DB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a:extLst>
            <a:ext uri="{FF2B5EF4-FFF2-40B4-BE49-F238E27FC236}">
              <a16:creationId xmlns:a16="http://schemas.microsoft.com/office/drawing/2014/main" id="{6E15F89E-718B-444D-ADBD-649CEC3782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a:extLst>
            <a:ext uri="{FF2B5EF4-FFF2-40B4-BE49-F238E27FC236}">
              <a16:creationId xmlns:a16="http://schemas.microsoft.com/office/drawing/2014/main" id="{2EE16C3F-C9A0-4542-845A-50A3FDE6C4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a:extLst>
            <a:ext uri="{FF2B5EF4-FFF2-40B4-BE49-F238E27FC236}">
              <a16:creationId xmlns:a16="http://schemas.microsoft.com/office/drawing/2014/main" id="{E772E37D-428D-42E4-A0C3-B9FE1E2FD3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a:extLst>
            <a:ext uri="{FF2B5EF4-FFF2-40B4-BE49-F238E27FC236}">
              <a16:creationId xmlns:a16="http://schemas.microsoft.com/office/drawing/2014/main" id="{34F48106-1CC2-4596-94E2-F8EFDADA29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a:extLst>
            <a:ext uri="{FF2B5EF4-FFF2-40B4-BE49-F238E27FC236}">
              <a16:creationId xmlns:a16="http://schemas.microsoft.com/office/drawing/2014/main" id="{EA4AEB7D-4B79-4666-BB68-8D81D8FBB0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a:extLst>
            <a:ext uri="{FF2B5EF4-FFF2-40B4-BE49-F238E27FC236}">
              <a16:creationId xmlns:a16="http://schemas.microsoft.com/office/drawing/2014/main" id="{F84E0263-C6B1-4410-A035-6122A52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a:extLst>
            <a:ext uri="{FF2B5EF4-FFF2-40B4-BE49-F238E27FC236}">
              <a16:creationId xmlns:a16="http://schemas.microsoft.com/office/drawing/2014/main" id="{AAC03728-48A7-474E-A18C-D4B6DD0688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a:extLst>
            <a:ext uri="{FF2B5EF4-FFF2-40B4-BE49-F238E27FC236}">
              <a16:creationId xmlns:a16="http://schemas.microsoft.com/office/drawing/2014/main" id="{3E161ACF-1531-4C40-ACC8-799BA6C121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a:extLst>
            <a:ext uri="{FF2B5EF4-FFF2-40B4-BE49-F238E27FC236}">
              <a16:creationId xmlns:a16="http://schemas.microsoft.com/office/drawing/2014/main" id="{80E8DB8A-BC19-4397-85C7-7F153A8B01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4" name="直線コネクタ 603">
          <a:extLst>
            <a:ext uri="{FF2B5EF4-FFF2-40B4-BE49-F238E27FC236}">
              <a16:creationId xmlns:a16="http://schemas.microsoft.com/office/drawing/2014/main" id="{C647B42B-3EB9-44BF-8499-33A12909448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5" name="テキスト ボックス 604">
          <a:extLst>
            <a:ext uri="{FF2B5EF4-FFF2-40B4-BE49-F238E27FC236}">
              <a16:creationId xmlns:a16="http://schemas.microsoft.com/office/drawing/2014/main" id="{21E9A94C-7B8B-4203-890A-94CB1A1CA6B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6" name="直線コネクタ 605">
          <a:extLst>
            <a:ext uri="{FF2B5EF4-FFF2-40B4-BE49-F238E27FC236}">
              <a16:creationId xmlns:a16="http://schemas.microsoft.com/office/drawing/2014/main" id="{B5B2DBCB-A514-458B-87D3-99C9FC439C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7" name="テキスト ボックス 606">
          <a:extLst>
            <a:ext uri="{FF2B5EF4-FFF2-40B4-BE49-F238E27FC236}">
              <a16:creationId xmlns:a16="http://schemas.microsoft.com/office/drawing/2014/main" id="{4050B642-4F42-4BE7-85C5-B48056CC26D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8" name="直線コネクタ 607">
          <a:extLst>
            <a:ext uri="{FF2B5EF4-FFF2-40B4-BE49-F238E27FC236}">
              <a16:creationId xmlns:a16="http://schemas.microsoft.com/office/drawing/2014/main" id="{003C719A-548C-4C75-8640-46AFE2D8CA6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9" name="テキスト ボックス 608">
          <a:extLst>
            <a:ext uri="{FF2B5EF4-FFF2-40B4-BE49-F238E27FC236}">
              <a16:creationId xmlns:a16="http://schemas.microsoft.com/office/drawing/2014/main" id="{FF9D5C07-C5A2-4454-8985-4A2B01960FA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0" name="直線コネクタ 609">
          <a:extLst>
            <a:ext uri="{FF2B5EF4-FFF2-40B4-BE49-F238E27FC236}">
              <a16:creationId xmlns:a16="http://schemas.microsoft.com/office/drawing/2014/main" id="{6C9EE059-B1CF-4373-856A-1AD61E8CCA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1" name="テキスト ボックス 610">
          <a:extLst>
            <a:ext uri="{FF2B5EF4-FFF2-40B4-BE49-F238E27FC236}">
              <a16:creationId xmlns:a16="http://schemas.microsoft.com/office/drawing/2014/main" id="{5CB8B32D-2967-4194-A213-10A594B151D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a:extLst>
            <a:ext uri="{FF2B5EF4-FFF2-40B4-BE49-F238E27FC236}">
              <a16:creationId xmlns:a16="http://schemas.microsoft.com/office/drawing/2014/main" id="{4A506272-F0DA-402B-B1CE-2651255D24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a:extLst>
            <a:ext uri="{FF2B5EF4-FFF2-40B4-BE49-F238E27FC236}">
              <a16:creationId xmlns:a16="http://schemas.microsoft.com/office/drawing/2014/main" id="{C37AA5E7-EF58-4ECA-8174-2D6C2AFB829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a:extLst>
            <a:ext uri="{FF2B5EF4-FFF2-40B4-BE49-F238E27FC236}">
              <a16:creationId xmlns:a16="http://schemas.microsoft.com/office/drawing/2014/main" id="{7261EE59-36EA-4EBD-9785-489A68F3FD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15" name="直線コネクタ 614">
          <a:extLst>
            <a:ext uri="{FF2B5EF4-FFF2-40B4-BE49-F238E27FC236}">
              <a16:creationId xmlns:a16="http://schemas.microsoft.com/office/drawing/2014/main" id="{CB7AF001-55DC-48EE-9922-74EB3BC054E3}"/>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16" name="【保健センター・保健所】&#10;一人当たり面積最小値テキスト">
          <a:extLst>
            <a:ext uri="{FF2B5EF4-FFF2-40B4-BE49-F238E27FC236}">
              <a16:creationId xmlns:a16="http://schemas.microsoft.com/office/drawing/2014/main" id="{7AA6CAE3-B6D7-4FE6-A964-3542F5564977}"/>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17" name="直線コネクタ 616">
          <a:extLst>
            <a:ext uri="{FF2B5EF4-FFF2-40B4-BE49-F238E27FC236}">
              <a16:creationId xmlns:a16="http://schemas.microsoft.com/office/drawing/2014/main" id="{896ACB52-97FE-4C39-B9F9-65CEA82CD3CC}"/>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18" name="【保健センター・保健所】&#10;一人当たり面積最大値テキスト">
          <a:extLst>
            <a:ext uri="{FF2B5EF4-FFF2-40B4-BE49-F238E27FC236}">
              <a16:creationId xmlns:a16="http://schemas.microsoft.com/office/drawing/2014/main" id="{0F824746-F71F-4E17-AAB8-F76C985DA04B}"/>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19" name="直線コネクタ 618">
          <a:extLst>
            <a:ext uri="{FF2B5EF4-FFF2-40B4-BE49-F238E27FC236}">
              <a16:creationId xmlns:a16="http://schemas.microsoft.com/office/drawing/2014/main" id="{2EBC47E4-06E2-4919-942E-226C5B3B6063}"/>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620" name="【保健センター・保健所】&#10;一人当たり面積平均値テキスト">
          <a:extLst>
            <a:ext uri="{FF2B5EF4-FFF2-40B4-BE49-F238E27FC236}">
              <a16:creationId xmlns:a16="http://schemas.microsoft.com/office/drawing/2014/main" id="{2AFA61FD-DB91-4764-9723-5B4C96B38F6C}"/>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21" name="フローチャート: 判断 620">
          <a:extLst>
            <a:ext uri="{FF2B5EF4-FFF2-40B4-BE49-F238E27FC236}">
              <a16:creationId xmlns:a16="http://schemas.microsoft.com/office/drawing/2014/main" id="{33D7E982-F2A6-4488-995D-DFD83D0722C5}"/>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22" name="フローチャート: 判断 621">
          <a:extLst>
            <a:ext uri="{FF2B5EF4-FFF2-40B4-BE49-F238E27FC236}">
              <a16:creationId xmlns:a16="http://schemas.microsoft.com/office/drawing/2014/main" id="{99729AE8-A878-487B-B438-0AFE55FF7E49}"/>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23" name="フローチャート: 判断 622">
          <a:extLst>
            <a:ext uri="{FF2B5EF4-FFF2-40B4-BE49-F238E27FC236}">
              <a16:creationId xmlns:a16="http://schemas.microsoft.com/office/drawing/2014/main" id="{F1D06EDE-7DEC-4271-8303-9F4DF4670A1A}"/>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24" name="フローチャート: 判断 623">
          <a:extLst>
            <a:ext uri="{FF2B5EF4-FFF2-40B4-BE49-F238E27FC236}">
              <a16:creationId xmlns:a16="http://schemas.microsoft.com/office/drawing/2014/main" id="{C074ED83-4D62-4CC6-9449-8140B281A673}"/>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34239</xdr:rowOff>
    </xdr:from>
    <xdr:to>
      <xdr:col>98</xdr:col>
      <xdr:colOff>38100</xdr:colOff>
      <xdr:row>63</xdr:row>
      <xdr:rowOff>135839</xdr:rowOff>
    </xdr:to>
    <xdr:sp macro="" textlink="">
      <xdr:nvSpPr>
        <xdr:cNvPr id="625" name="フローチャート: 判断 624">
          <a:extLst>
            <a:ext uri="{FF2B5EF4-FFF2-40B4-BE49-F238E27FC236}">
              <a16:creationId xmlns:a16="http://schemas.microsoft.com/office/drawing/2014/main" id="{212D0103-1D34-4A54-A64D-DC2474851E72}"/>
            </a:ext>
          </a:extLst>
        </xdr:cNvPr>
        <xdr:cNvSpPr/>
      </xdr:nvSpPr>
      <xdr:spPr>
        <a:xfrm>
          <a:off x="18605500" y="108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997CBE7D-0FD9-4691-8B90-ADE77B708A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9D8AA4B5-CFF4-49E1-B4B7-5DB74DF66E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7D037B12-BB25-4C94-A441-6422F99140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3EE41AEB-E394-4A53-A239-83A1DF3171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DD97EF90-CFEE-4F75-B8F5-DD73F38A65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31953</xdr:rowOff>
    </xdr:from>
    <xdr:to>
      <xdr:col>116</xdr:col>
      <xdr:colOff>114300</xdr:colOff>
      <xdr:row>63</xdr:row>
      <xdr:rowOff>133553</xdr:rowOff>
    </xdr:to>
    <xdr:sp macro="" textlink="">
      <xdr:nvSpPr>
        <xdr:cNvPr id="631" name="楕円 630">
          <a:extLst>
            <a:ext uri="{FF2B5EF4-FFF2-40B4-BE49-F238E27FC236}">
              <a16:creationId xmlns:a16="http://schemas.microsoft.com/office/drawing/2014/main" id="{53309D00-126E-4F7A-95BD-547936800AB3}"/>
            </a:ext>
          </a:extLst>
        </xdr:cNvPr>
        <xdr:cNvSpPr/>
      </xdr:nvSpPr>
      <xdr:spPr>
        <a:xfrm>
          <a:off x="221107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632" name="【保健センター・保健所】&#10;一人当たり面積該当値テキスト">
          <a:extLst>
            <a:ext uri="{FF2B5EF4-FFF2-40B4-BE49-F238E27FC236}">
              <a16:creationId xmlns:a16="http://schemas.microsoft.com/office/drawing/2014/main" id="{594C33E0-26D3-4775-864C-E66BD6768ADE}"/>
            </a:ext>
          </a:extLst>
        </xdr:cNvPr>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32410</xdr:rowOff>
    </xdr:from>
    <xdr:to>
      <xdr:col>112</xdr:col>
      <xdr:colOff>38100</xdr:colOff>
      <xdr:row>63</xdr:row>
      <xdr:rowOff>134010</xdr:rowOff>
    </xdr:to>
    <xdr:sp macro="" textlink="">
      <xdr:nvSpPr>
        <xdr:cNvPr id="633" name="楕円 632">
          <a:extLst>
            <a:ext uri="{FF2B5EF4-FFF2-40B4-BE49-F238E27FC236}">
              <a16:creationId xmlns:a16="http://schemas.microsoft.com/office/drawing/2014/main" id="{1F1DC59F-73CC-46A5-9081-748B705B9065}"/>
            </a:ext>
          </a:extLst>
        </xdr:cNvPr>
        <xdr:cNvSpPr/>
      </xdr:nvSpPr>
      <xdr:spPr>
        <a:xfrm>
          <a:off x="21272500" y="108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82753</xdr:rowOff>
    </xdr:from>
    <xdr:to>
      <xdr:col>116</xdr:col>
      <xdr:colOff>63500</xdr:colOff>
      <xdr:row>63</xdr:row>
      <xdr:rowOff>83210</xdr:rowOff>
    </xdr:to>
    <xdr:cxnSp macro="">
      <xdr:nvCxnSpPr>
        <xdr:cNvPr id="634" name="直線コネクタ 633">
          <a:extLst>
            <a:ext uri="{FF2B5EF4-FFF2-40B4-BE49-F238E27FC236}">
              <a16:creationId xmlns:a16="http://schemas.microsoft.com/office/drawing/2014/main" id="{628048AD-119B-445B-9175-3542DB55962A}"/>
            </a:ext>
          </a:extLst>
        </xdr:cNvPr>
        <xdr:cNvCxnSpPr/>
      </xdr:nvCxnSpPr>
      <xdr:spPr>
        <a:xfrm flipV="1">
          <a:off x="21323300" y="108841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35611</xdr:rowOff>
    </xdr:from>
    <xdr:to>
      <xdr:col>107</xdr:col>
      <xdr:colOff>101600</xdr:colOff>
      <xdr:row>63</xdr:row>
      <xdr:rowOff>137211</xdr:rowOff>
    </xdr:to>
    <xdr:sp macro="" textlink="">
      <xdr:nvSpPr>
        <xdr:cNvPr id="635" name="楕円 634">
          <a:extLst>
            <a:ext uri="{FF2B5EF4-FFF2-40B4-BE49-F238E27FC236}">
              <a16:creationId xmlns:a16="http://schemas.microsoft.com/office/drawing/2014/main" id="{7F902370-CFA2-49E4-9FC5-24E8624936D9}"/>
            </a:ext>
          </a:extLst>
        </xdr:cNvPr>
        <xdr:cNvSpPr/>
      </xdr:nvSpPr>
      <xdr:spPr>
        <a:xfrm>
          <a:off x="20383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83210</xdr:rowOff>
    </xdr:from>
    <xdr:to>
      <xdr:col>111</xdr:col>
      <xdr:colOff>177800</xdr:colOff>
      <xdr:row>63</xdr:row>
      <xdr:rowOff>86411</xdr:rowOff>
    </xdr:to>
    <xdr:cxnSp macro="">
      <xdr:nvCxnSpPr>
        <xdr:cNvPr id="636" name="直線コネクタ 635">
          <a:extLst>
            <a:ext uri="{FF2B5EF4-FFF2-40B4-BE49-F238E27FC236}">
              <a16:creationId xmlns:a16="http://schemas.microsoft.com/office/drawing/2014/main" id="{5020E9EC-B7E4-477A-AD4A-39E84148C6C0}"/>
            </a:ext>
          </a:extLst>
        </xdr:cNvPr>
        <xdr:cNvCxnSpPr/>
      </xdr:nvCxnSpPr>
      <xdr:spPr>
        <a:xfrm flipV="1">
          <a:off x="20434300" y="108845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36525</xdr:rowOff>
    </xdr:from>
    <xdr:to>
      <xdr:col>102</xdr:col>
      <xdr:colOff>165100</xdr:colOff>
      <xdr:row>63</xdr:row>
      <xdr:rowOff>138125</xdr:rowOff>
    </xdr:to>
    <xdr:sp macro="" textlink="">
      <xdr:nvSpPr>
        <xdr:cNvPr id="637" name="楕円 636">
          <a:extLst>
            <a:ext uri="{FF2B5EF4-FFF2-40B4-BE49-F238E27FC236}">
              <a16:creationId xmlns:a16="http://schemas.microsoft.com/office/drawing/2014/main" id="{AB120F9D-D0E5-4980-A7FA-B3409249CAD8}"/>
            </a:ext>
          </a:extLst>
        </xdr:cNvPr>
        <xdr:cNvSpPr/>
      </xdr:nvSpPr>
      <xdr:spPr>
        <a:xfrm>
          <a:off x="19494500" y="108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86411</xdr:rowOff>
    </xdr:from>
    <xdr:to>
      <xdr:col>107</xdr:col>
      <xdr:colOff>50800</xdr:colOff>
      <xdr:row>63</xdr:row>
      <xdr:rowOff>87325</xdr:rowOff>
    </xdr:to>
    <xdr:cxnSp macro="">
      <xdr:nvCxnSpPr>
        <xdr:cNvPr id="638" name="直線コネクタ 637">
          <a:extLst>
            <a:ext uri="{FF2B5EF4-FFF2-40B4-BE49-F238E27FC236}">
              <a16:creationId xmlns:a16="http://schemas.microsoft.com/office/drawing/2014/main" id="{5D23F77D-C618-4DAD-A584-D1CFD1A55190}"/>
            </a:ext>
          </a:extLst>
        </xdr:cNvPr>
        <xdr:cNvCxnSpPr/>
      </xdr:nvCxnSpPr>
      <xdr:spPr>
        <a:xfrm flipV="1">
          <a:off x="19545300" y="108877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639" name="n_1aveValue【保健センター・保健所】&#10;一人当たり面積">
          <a:extLst>
            <a:ext uri="{FF2B5EF4-FFF2-40B4-BE49-F238E27FC236}">
              <a16:creationId xmlns:a16="http://schemas.microsoft.com/office/drawing/2014/main" id="{22A399F9-B73B-42F9-A434-FC23F0A6EDFB}"/>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40" name="n_2aveValue【保健センター・保健所】&#10;一人当たり面積">
          <a:extLst>
            <a:ext uri="{FF2B5EF4-FFF2-40B4-BE49-F238E27FC236}">
              <a16:creationId xmlns:a16="http://schemas.microsoft.com/office/drawing/2014/main" id="{B19B3769-6E57-4B11-B6A2-97A374B6DC94}"/>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41" name="n_3aveValue【保健センター・保健所】&#10;一人当たり面積">
          <a:extLst>
            <a:ext uri="{FF2B5EF4-FFF2-40B4-BE49-F238E27FC236}">
              <a16:creationId xmlns:a16="http://schemas.microsoft.com/office/drawing/2014/main" id="{A1EAD161-D2B5-4AE2-93CC-5623AA214417}"/>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152366</xdr:rowOff>
    </xdr:from>
    <xdr:ext cx="469744" cy="259045"/>
    <xdr:sp macro="" textlink="">
      <xdr:nvSpPr>
        <xdr:cNvPr id="642" name="n_4aveValue【保健センター・保健所】&#10;一人当たり面積">
          <a:extLst>
            <a:ext uri="{FF2B5EF4-FFF2-40B4-BE49-F238E27FC236}">
              <a16:creationId xmlns:a16="http://schemas.microsoft.com/office/drawing/2014/main" id="{0BFB1401-81A1-46CE-8AE9-F5E6E341D2E3}"/>
            </a:ext>
          </a:extLst>
        </xdr:cNvPr>
        <xdr:cNvSpPr txBox="1"/>
      </xdr:nvSpPr>
      <xdr:spPr>
        <a:xfrm>
          <a:off x="18421427" y="106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125137</xdr:rowOff>
    </xdr:from>
    <xdr:ext cx="469744" cy="259045"/>
    <xdr:sp macro="" textlink="">
      <xdr:nvSpPr>
        <xdr:cNvPr id="643" name="n_1mainValue【保健センター・保健所】&#10;一人当たり面積">
          <a:extLst>
            <a:ext uri="{FF2B5EF4-FFF2-40B4-BE49-F238E27FC236}">
              <a16:creationId xmlns:a16="http://schemas.microsoft.com/office/drawing/2014/main" id="{BD970D98-FF15-475F-8CCE-5E85516E59B6}"/>
            </a:ext>
          </a:extLst>
        </xdr:cNvPr>
        <xdr:cNvSpPr txBox="1"/>
      </xdr:nvSpPr>
      <xdr:spPr>
        <a:xfrm>
          <a:off x="21075727" y="1092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128338</xdr:rowOff>
    </xdr:from>
    <xdr:ext cx="469744" cy="259045"/>
    <xdr:sp macro="" textlink="">
      <xdr:nvSpPr>
        <xdr:cNvPr id="644" name="n_2mainValue【保健センター・保健所】&#10;一人当たり面積">
          <a:extLst>
            <a:ext uri="{FF2B5EF4-FFF2-40B4-BE49-F238E27FC236}">
              <a16:creationId xmlns:a16="http://schemas.microsoft.com/office/drawing/2014/main" id="{60D7396C-A3FF-49E3-BACE-C97F7F712BDB}"/>
            </a:ext>
          </a:extLst>
        </xdr:cNvPr>
        <xdr:cNvSpPr txBox="1"/>
      </xdr:nvSpPr>
      <xdr:spPr>
        <a:xfrm>
          <a:off x="20199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129252</xdr:rowOff>
    </xdr:from>
    <xdr:ext cx="469744" cy="259045"/>
    <xdr:sp macro="" textlink="">
      <xdr:nvSpPr>
        <xdr:cNvPr id="645" name="n_3mainValue【保健センター・保健所】&#10;一人当たり面積">
          <a:extLst>
            <a:ext uri="{FF2B5EF4-FFF2-40B4-BE49-F238E27FC236}">
              <a16:creationId xmlns:a16="http://schemas.microsoft.com/office/drawing/2014/main" id="{4F2E0A51-855C-4D54-9AE6-4F06188BCED9}"/>
            </a:ext>
          </a:extLst>
        </xdr:cNvPr>
        <xdr:cNvSpPr txBox="1"/>
      </xdr:nvSpPr>
      <xdr:spPr>
        <a:xfrm>
          <a:off x="19310427" y="109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A4CF7725-266E-4378-AF88-9BE2D26783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a:extLst>
            <a:ext uri="{FF2B5EF4-FFF2-40B4-BE49-F238E27FC236}">
              <a16:creationId xmlns:a16="http://schemas.microsoft.com/office/drawing/2014/main" id="{542F236B-D91B-405E-A70A-9A4238307A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a:extLst>
            <a:ext uri="{FF2B5EF4-FFF2-40B4-BE49-F238E27FC236}">
              <a16:creationId xmlns:a16="http://schemas.microsoft.com/office/drawing/2014/main" id="{80C1D12D-6A70-466F-A334-B3068EFEF3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a:extLst>
            <a:ext uri="{FF2B5EF4-FFF2-40B4-BE49-F238E27FC236}">
              <a16:creationId xmlns:a16="http://schemas.microsoft.com/office/drawing/2014/main" id="{E90C46AE-D4D5-408B-A690-BFB1938790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a:extLst>
            <a:ext uri="{FF2B5EF4-FFF2-40B4-BE49-F238E27FC236}">
              <a16:creationId xmlns:a16="http://schemas.microsoft.com/office/drawing/2014/main" id="{51089AB0-ECE6-43C6-8949-E821B261AB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a:extLst>
            <a:ext uri="{FF2B5EF4-FFF2-40B4-BE49-F238E27FC236}">
              <a16:creationId xmlns:a16="http://schemas.microsoft.com/office/drawing/2014/main" id="{ABF57787-DC09-4C1E-8ABF-CD336CC5E6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a:extLst>
            <a:ext uri="{FF2B5EF4-FFF2-40B4-BE49-F238E27FC236}">
              <a16:creationId xmlns:a16="http://schemas.microsoft.com/office/drawing/2014/main" id="{42F4124E-793F-4C45-A733-F8FCDCD23A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a:extLst>
            <a:ext uri="{FF2B5EF4-FFF2-40B4-BE49-F238E27FC236}">
              <a16:creationId xmlns:a16="http://schemas.microsoft.com/office/drawing/2014/main" id="{E0DC74FB-A2C6-4EAC-8C08-C5A5D741E8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a:extLst>
            <a:ext uri="{FF2B5EF4-FFF2-40B4-BE49-F238E27FC236}">
              <a16:creationId xmlns:a16="http://schemas.microsoft.com/office/drawing/2014/main" id="{20CA78F6-569C-42F9-AE5F-F6869B920F5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a:extLst>
            <a:ext uri="{FF2B5EF4-FFF2-40B4-BE49-F238E27FC236}">
              <a16:creationId xmlns:a16="http://schemas.microsoft.com/office/drawing/2014/main" id="{0F88CFEC-4E77-4D24-A65C-1BC9C42128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a:extLst>
            <a:ext uri="{FF2B5EF4-FFF2-40B4-BE49-F238E27FC236}">
              <a16:creationId xmlns:a16="http://schemas.microsoft.com/office/drawing/2014/main" id="{9BD60620-DFF0-4600-B189-D7BB697CE12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a:extLst>
            <a:ext uri="{FF2B5EF4-FFF2-40B4-BE49-F238E27FC236}">
              <a16:creationId xmlns:a16="http://schemas.microsoft.com/office/drawing/2014/main" id="{E5966A86-D00C-423C-9A54-790288875CC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a:extLst>
            <a:ext uri="{FF2B5EF4-FFF2-40B4-BE49-F238E27FC236}">
              <a16:creationId xmlns:a16="http://schemas.microsoft.com/office/drawing/2014/main" id="{3231173B-5F53-4D0A-8D56-25D2B06154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a:extLst>
            <a:ext uri="{FF2B5EF4-FFF2-40B4-BE49-F238E27FC236}">
              <a16:creationId xmlns:a16="http://schemas.microsoft.com/office/drawing/2014/main" id="{380AEDB1-1BD3-4813-B79E-4CCAF312747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a:extLst>
            <a:ext uri="{FF2B5EF4-FFF2-40B4-BE49-F238E27FC236}">
              <a16:creationId xmlns:a16="http://schemas.microsoft.com/office/drawing/2014/main" id="{3F50FDE1-6DF8-4506-9709-EB07FA013F9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a:extLst>
            <a:ext uri="{FF2B5EF4-FFF2-40B4-BE49-F238E27FC236}">
              <a16:creationId xmlns:a16="http://schemas.microsoft.com/office/drawing/2014/main" id="{E112980D-0822-41E6-A44B-E7AAA99E50D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a:extLst>
            <a:ext uri="{FF2B5EF4-FFF2-40B4-BE49-F238E27FC236}">
              <a16:creationId xmlns:a16="http://schemas.microsoft.com/office/drawing/2014/main" id="{606D8A68-0C91-4B78-9D0D-85AB270E4B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a:extLst>
            <a:ext uri="{FF2B5EF4-FFF2-40B4-BE49-F238E27FC236}">
              <a16:creationId xmlns:a16="http://schemas.microsoft.com/office/drawing/2014/main" id="{81336886-C284-4F95-9FA4-EA3D6CCB56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a:extLst>
            <a:ext uri="{FF2B5EF4-FFF2-40B4-BE49-F238E27FC236}">
              <a16:creationId xmlns:a16="http://schemas.microsoft.com/office/drawing/2014/main" id="{06BF7E4B-712E-4F11-A837-9CBB0C1D326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a:extLst>
            <a:ext uri="{FF2B5EF4-FFF2-40B4-BE49-F238E27FC236}">
              <a16:creationId xmlns:a16="http://schemas.microsoft.com/office/drawing/2014/main" id="{52DE553D-496A-4F01-9B2C-5A46C52EEBE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a:extLst>
            <a:ext uri="{FF2B5EF4-FFF2-40B4-BE49-F238E27FC236}">
              <a16:creationId xmlns:a16="http://schemas.microsoft.com/office/drawing/2014/main" id="{99FBFE0F-46F2-484B-A18C-FA0882BE9F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a:extLst>
            <a:ext uri="{FF2B5EF4-FFF2-40B4-BE49-F238E27FC236}">
              <a16:creationId xmlns:a16="http://schemas.microsoft.com/office/drawing/2014/main" id="{55A9B08D-84DF-4CE8-B6A4-E8BC7073D9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a:extLst>
            <a:ext uri="{FF2B5EF4-FFF2-40B4-BE49-F238E27FC236}">
              <a16:creationId xmlns:a16="http://schemas.microsoft.com/office/drawing/2014/main" id="{FAD25926-D39D-4195-BD02-869A891B4CC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a:extLst>
            <a:ext uri="{FF2B5EF4-FFF2-40B4-BE49-F238E27FC236}">
              <a16:creationId xmlns:a16="http://schemas.microsoft.com/office/drawing/2014/main" id="{E0F03AAC-60F6-4409-99F8-4B32E4DDAE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a:extLst>
            <a:ext uri="{FF2B5EF4-FFF2-40B4-BE49-F238E27FC236}">
              <a16:creationId xmlns:a16="http://schemas.microsoft.com/office/drawing/2014/main" id="{95382ED5-7184-49CD-9967-3B3CBFA814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71" name="直線コネクタ 670">
          <a:extLst>
            <a:ext uri="{FF2B5EF4-FFF2-40B4-BE49-F238E27FC236}">
              <a16:creationId xmlns:a16="http://schemas.microsoft.com/office/drawing/2014/main" id="{97A3E38E-50A8-4AFE-8932-7E8C9A9619ED}"/>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a:extLst>
            <a:ext uri="{FF2B5EF4-FFF2-40B4-BE49-F238E27FC236}">
              <a16:creationId xmlns:a16="http://schemas.microsoft.com/office/drawing/2014/main" id="{59B3D722-679C-4DCF-91B1-CBAFAD7420F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a:extLst>
            <a:ext uri="{FF2B5EF4-FFF2-40B4-BE49-F238E27FC236}">
              <a16:creationId xmlns:a16="http://schemas.microsoft.com/office/drawing/2014/main" id="{E292FF95-0A9C-46BE-BEAA-03672987163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4" name="【消防施設】&#10;有形固定資産減価償却率最大値テキスト">
          <a:extLst>
            <a:ext uri="{FF2B5EF4-FFF2-40B4-BE49-F238E27FC236}">
              <a16:creationId xmlns:a16="http://schemas.microsoft.com/office/drawing/2014/main" id="{3A1D336C-9B6D-47F2-B6F6-A8E688D23D78}"/>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5" name="直線コネクタ 674">
          <a:extLst>
            <a:ext uri="{FF2B5EF4-FFF2-40B4-BE49-F238E27FC236}">
              <a16:creationId xmlns:a16="http://schemas.microsoft.com/office/drawing/2014/main" id="{AF3497CB-CD64-4DEB-A03B-3CAFFAF48B13}"/>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76" name="【消防施設】&#10;有形固定資産減価償却率平均値テキスト">
          <a:extLst>
            <a:ext uri="{FF2B5EF4-FFF2-40B4-BE49-F238E27FC236}">
              <a16:creationId xmlns:a16="http://schemas.microsoft.com/office/drawing/2014/main" id="{F9EDFDB1-4D38-425B-9F2D-995C032C038B}"/>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77" name="フローチャート: 判断 676">
          <a:extLst>
            <a:ext uri="{FF2B5EF4-FFF2-40B4-BE49-F238E27FC236}">
              <a16:creationId xmlns:a16="http://schemas.microsoft.com/office/drawing/2014/main" id="{D593B65F-3D8E-440E-B666-F43A5A141D0B}"/>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78" name="フローチャート: 判断 677">
          <a:extLst>
            <a:ext uri="{FF2B5EF4-FFF2-40B4-BE49-F238E27FC236}">
              <a16:creationId xmlns:a16="http://schemas.microsoft.com/office/drawing/2014/main" id="{2903DF2B-BCCF-4251-9819-DA779E917788}"/>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79" name="フローチャート: 判断 678">
          <a:extLst>
            <a:ext uri="{FF2B5EF4-FFF2-40B4-BE49-F238E27FC236}">
              <a16:creationId xmlns:a16="http://schemas.microsoft.com/office/drawing/2014/main" id="{0121244D-EA21-44B6-A541-A181D834D8EB}"/>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80" name="フローチャート: 判断 679">
          <a:extLst>
            <a:ext uri="{FF2B5EF4-FFF2-40B4-BE49-F238E27FC236}">
              <a16:creationId xmlns:a16="http://schemas.microsoft.com/office/drawing/2014/main" id="{2BC14A7B-46B4-445F-B3A2-2E42C1B8BF7E}"/>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81" name="フローチャート: 判断 680">
          <a:extLst>
            <a:ext uri="{FF2B5EF4-FFF2-40B4-BE49-F238E27FC236}">
              <a16:creationId xmlns:a16="http://schemas.microsoft.com/office/drawing/2014/main" id="{7037378B-4659-4AA5-834D-3A19F1BF4D19}"/>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DC75C4CF-292F-4196-B1ED-11AEDD571A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A6F30223-8617-483E-98E8-6514A4D21C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934D1443-CE9C-4D5C-A2B2-79889203E63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E343279E-D6E7-4010-AEDC-55617E1E00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9408075B-C331-4937-92F5-C6EA96CAF1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687" name="楕円 686">
          <a:extLst>
            <a:ext uri="{FF2B5EF4-FFF2-40B4-BE49-F238E27FC236}">
              <a16:creationId xmlns:a16="http://schemas.microsoft.com/office/drawing/2014/main" id="{42BFB1B5-030D-4B89-BE90-FDC8FE01D5E9}"/>
            </a:ext>
          </a:extLst>
        </xdr:cNvPr>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688" name="【消防施設】&#10;有形固定資産減価償却率該当値テキスト">
          <a:extLst>
            <a:ext uri="{FF2B5EF4-FFF2-40B4-BE49-F238E27FC236}">
              <a16:creationId xmlns:a16="http://schemas.microsoft.com/office/drawing/2014/main" id="{183693E9-5983-4A88-950D-FE0D90BFBA07}"/>
            </a:ext>
          </a:extLst>
        </xdr:cNvPr>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689" name="楕円 688">
          <a:extLst>
            <a:ext uri="{FF2B5EF4-FFF2-40B4-BE49-F238E27FC236}">
              <a16:creationId xmlns:a16="http://schemas.microsoft.com/office/drawing/2014/main" id="{496CB9E5-0F5B-46CE-B46E-4BF8FA2130C6}"/>
            </a:ext>
          </a:extLst>
        </xdr:cNvPr>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70757</xdr:rowOff>
    </xdr:to>
    <xdr:cxnSp macro="">
      <xdr:nvCxnSpPr>
        <xdr:cNvPr id="690" name="直線コネクタ 689">
          <a:extLst>
            <a:ext uri="{FF2B5EF4-FFF2-40B4-BE49-F238E27FC236}">
              <a16:creationId xmlns:a16="http://schemas.microsoft.com/office/drawing/2014/main" id="{3A6263E3-EC62-4822-B0A5-F7665F307747}"/>
            </a:ext>
          </a:extLst>
        </xdr:cNvPr>
        <xdr:cNvCxnSpPr/>
      </xdr:nvCxnSpPr>
      <xdr:spPr>
        <a:xfrm>
          <a:off x="15481300" y="139565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91" name="楕円 690">
          <a:extLst>
            <a:ext uri="{FF2B5EF4-FFF2-40B4-BE49-F238E27FC236}">
              <a16:creationId xmlns:a16="http://schemas.microsoft.com/office/drawing/2014/main" id="{A3CEF8D3-0FE2-4410-9B7B-60E315079BE7}"/>
            </a:ext>
          </a:extLst>
        </xdr:cNvPr>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69124</xdr:rowOff>
    </xdr:to>
    <xdr:cxnSp macro="">
      <xdr:nvCxnSpPr>
        <xdr:cNvPr id="692" name="直線コネクタ 691">
          <a:extLst>
            <a:ext uri="{FF2B5EF4-FFF2-40B4-BE49-F238E27FC236}">
              <a16:creationId xmlns:a16="http://schemas.microsoft.com/office/drawing/2014/main" id="{1CF5BB18-DEA5-4551-BB4F-D192C92B5078}"/>
            </a:ext>
          </a:extLst>
        </xdr:cNvPr>
        <xdr:cNvCxnSpPr/>
      </xdr:nvCxnSpPr>
      <xdr:spPr>
        <a:xfrm>
          <a:off x="14592300" y="139173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693" name="楕円 692">
          <a:extLst>
            <a:ext uri="{FF2B5EF4-FFF2-40B4-BE49-F238E27FC236}">
              <a16:creationId xmlns:a16="http://schemas.microsoft.com/office/drawing/2014/main" id="{35853C84-C065-43A4-9EEA-4AB94BCB71DC}"/>
            </a:ext>
          </a:extLst>
        </xdr:cNvPr>
        <xdr:cNvSpPr/>
      </xdr:nvSpPr>
      <xdr:spPr>
        <a:xfrm>
          <a:off x="1365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81</xdr:row>
      <xdr:rowOff>29936</xdr:rowOff>
    </xdr:to>
    <xdr:cxnSp macro="">
      <xdr:nvCxnSpPr>
        <xdr:cNvPr id="694" name="直線コネクタ 693">
          <a:extLst>
            <a:ext uri="{FF2B5EF4-FFF2-40B4-BE49-F238E27FC236}">
              <a16:creationId xmlns:a16="http://schemas.microsoft.com/office/drawing/2014/main" id="{512C81FD-58B2-4EB4-8145-7E66E4DAE381}"/>
            </a:ext>
          </a:extLst>
        </xdr:cNvPr>
        <xdr:cNvCxnSpPr/>
      </xdr:nvCxnSpPr>
      <xdr:spPr>
        <a:xfrm>
          <a:off x="13703300" y="138455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95" name="n_1aveValue【消防施設】&#10;有形固定資産減価償却率">
          <a:extLst>
            <a:ext uri="{FF2B5EF4-FFF2-40B4-BE49-F238E27FC236}">
              <a16:creationId xmlns:a16="http://schemas.microsoft.com/office/drawing/2014/main" id="{2653198B-5714-4956-A992-E86A17DFD8D8}"/>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96" name="n_2aveValue【消防施設】&#10;有形固定資産減価償却率">
          <a:extLst>
            <a:ext uri="{FF2B5EF4-FFF2-40B4-BE49-F238E27FC236}">
              <a16:creationId xmlns:a16="http://schemas.microsoft.com/office/drawing/2014/main" id="{7A81675F-5DD3-4EE4-A6FC-E16E73F241D9}"/>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97" name="n_3aveValue【消防施設】&#10;有形固定資産減価償却率">
          <a:extLst>
            <a:ext uri="{FF2B5EF4-FFF2-40B4-BE49-F238E27FC236}">
              <a16:creationId xmlns:a16="http://schemas.microsoft.com/office/drawing/2014/main" id="{5FE3B2EE-3191-4231-AA7A-FBD643C3B591}"/>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698" name="n_4aveValue【消防施設】&#10;有形固定資産減価償却率">
          <a:extLst>
            <a:ext uri="{FF2B5EF4-FFF2-40B4-BE49-F238E27FC236}">
              <a16:creationId xmlns:a16="http://schemas.microsoft.com/office/drawing/2014/main" id="{6D415F87-0F81-4C1F-B5E1-7509EDD778EC}"/>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699" name="n_1mainValue【消防施設】&#10;有形固定資産減価償却率">
          <a:extLst>
            <a:ext uri="{FF2B5EF4-FFF2-40B4-BE49-F238E27FC236}">
              <a16:creationId xmlns:a16="http://schemas.microsoft.com/office/drawing/2014/main" id="{562904D4-F835-412D-BDEC-553ABCB1FA83}"/>
            </a:ext>
          </a:extLst>
        </xdr:cNvPr>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700" name="n_2mainValue【消防施設】&#10;有形固定資産減価償却率">
          <a:extLst>
            <a:ext uri="{FF2B5EF4-FFF2-40B4-BE49-F238E27FC236}">
              <a16:creationId xmlns:a16="http://schemas.microsoft.com/office/drawing/2014/main" id="{D61D7248-9BD4-4C1A-9359-E7BD226E75DD}"/>
            </a:ext>
          </a:extLst>
        </xdr:cNvPr>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01" name="n_3mainValue【消防施設】&#10;有形固定資産減価償却率">
          <a:extLst>
            <a:ext uri="{FF2B5EF4-FFF2-40B4-BE49-F238E27FC236}">
              <a16:creationId xmlns:a16="http://schemas.microsoft.com/office/drawing/2014/main" id="{5258B02D-C1E2-42FF-91F6-B55DB89037A1}"/>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a:extLst>
            <a:ext uri="{FF2B5EF4-FFF2-40B4-BE49-F238E27FC236}">
              <a16:creationId xmlns:a16="http://schemas.microsoft.com/office/drawing/2014/main" id="{C6D6001A-EA51-44F0-BF64-BD1E33916A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a:extLst>
            <a:ext uri="{FF2B5EF4-FFF2-40B4-BE49-F238E27FC236}">
              <a16:creationId xmlns:a16="http://schemas.microsoft.com/office/drawing/2014/main" id="{1C464D3D-1DC6-4D55-B630-E725840832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a:extLst>
            <a:ext uri="{FF2B5EF4-FFF2-40B4-BE49-F238E27FC236}">
              <a16:creationId xmlns:a16="http://schemas.microsoft.com/office/drawing/2014/main" id="{FC71EF4A-B63C-45A8-A40E-25AFCF522A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a:extLst>
            <a:ext uri="{FF2B5EF4-FFF2-40B4-BE49-F238E27FC236}">
              <a16:creationId xmlns:a16="http://schemas.microsoft.com/office/drawing/2014/main" id="{33EA7F56-050D-44CF-851B-2A0D4C6C60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a:extLst>
            <a:ext uri="{FF2B5EF4-FFF2-40B4-BE49-F238E27FC236}">
              <a16:creationId xmlns:a16="http://schemas.microsoft.com/office/drawing/2014/main" id="{79F82BBD-B58C-4FAA-AF2D-787E11D787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a:extLst>
            <a:ext uri="{FF2B5EF4-FFF2-40B4-BE49-F238E27FC236}">
              <a16:creationId xmlns:a16="http://schemas.microsoft.com/office/drawing/2014/main" id="{87F1F4EC-1E3D-4F56-9E4E-CF1F8C0152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a:extLst>
            <a:ext uri="{FF2B5EF4-FFF2-40B4-BE49-F238E27FC236}">
              <a16:creationId xmlns:a16="http://schemas.microsoft.com/office/drawing/2014/main" id="{ED4EDA27-48F5-4F90-B492-FEF9874157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a:extLst>
            <a:ext uri="{FF2B5EF4-FFF2-40B4-BE49-F238E27FC236}">
              <a16:creationId xmlns:a16="http://schemas.microsoft.com/office/drawing/2014/main" id="{316EC9B7-5AE8-45F0-9425-3CE6F9B379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a:extLst>
            <a:ext uri="{FF2B5EF4-FFF2-40B4-BE49-F238E27FC236}">
              <a16:creationId xmlns:a16="http://schemas.microsoft.com/office/drawing/2014/main" id="{F977736E-C3E5-47FB-B8BD-627D042196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a:extLst>
            <a:ext uri="{FF2B5EF4-FFF2-40B4-BE49-F238E27FC236}">
              <a16:creationId xmlns:a16="http://schemas.microsoft.com/office/drawing/2014/main" id="{6924C7E0-2951-46DB-A313-1A142095C2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2" name="直線コネクタ 711">
          <a:extLst>
            <a:ext uri="{FF2B5EF4-FFF2-40B4-BE49-F238E27FC236}">
              <a16:creationId xmlns:a16="http://schemas.microsoft.com/office/drawing/2014/main" id="{FCDC1819-40C2-4C4C-B059-336C25F3CFC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3" name="テキスト ボックス 712">
          <a:extLst>
            <a:ext uri="{FF2B5EF4-FFF2-40B4-BE49-F238E27FC236}">
              <a16:creationId xmlns:a16="http://schemas.microsoft.com/office/drawing/2014/main" id="{75E9AFF1-0AB9-4EA5-AEC3-FBDBF63E006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4" name="直線コネクタ 713">
          <a:extLst>
            <a:ext uri="{FF2B5EF4-FFF2-40B4-BE49-F238E27FC236}">
              <a16:creationId xmlns:a16="http://schemas.microsoft.com/office/drawing/2014/main" id="{6276F5AF-9A28-407C-ACD5-24B47BEFB62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5" name="テキスト ボックス 714">
          <a:extLst>
            <a:ext uri="{FF2B5EF4-FFF2-40B4-BE49-F238E27FC236}">
              <a16:creationId xmlns:a16="http://schemas.microsoft.com/office/drawing/2014/main" id="{40972B21-D2AF-4DA3-BB60-85C10B57D29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6" name="直線コネクタ 715">
          <a:extLst>
            <a:ext uri="{FF2B5EF4-FFF2-40B4-BE49-F238E27FC236}">
              <a16:creationId xmlns:a16="http://schemas.microsoft.com/office/drawing/2014/main" id="{8E90880F-7385-46E7-A9E2-E83116D1F86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7" name="テキスト ボックス 716">
          <a:extLst>
            <a:ext uri="{FF2B5EF4-FFF2-40B4-BE49-F238E27FC236}">
              <a16:creationId xmlns:a16="http://schemas.microsoft.com/office/drawing/2014/main" id="{8F5945D8-EB55-4FF9-92B0-6C5ED11B0DA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8" name="直線コネクタ 717">
          <a:extLst>
            <a:ext uri="{FF2B5EF4-FFF2-40B4-BE49-F238E27FC236}">
              <a16:creationId xmlns:a16="http://schemas.microsoft.com/office/drawing/2014/main" id="{6D430ECB-5828-467F-8008-28514E346B1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9" name="テキスト ボックス 718">
          <a:extLst>
            <a:ext uri="{FF2B5EF4-FFF2-40B4-BE49-F238E27FC236}">
              <a16:creationId xmlns:a16="http://schemas.microsoft.com/office/drawing/2014/main" id="{909CC9A1-93BF-43DA-82E8-CB446BF7275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0" name="直線コネクタ 719">
          <a:extLst>
            <a:ext uri="{FF2B5EF4-FFF2-40B4-BE49-F238E27FC236}">
              <a16:creationId xmlns:a16="http://schemas.microsoft.com/office/drawing/2014/main" id="{6B94FA76-9B1C-4A4B-854F-48A051C815F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1" name="テキスト ボックス 720">
          <a:extLst>
            <a:ext uri="{FF2B5EF4-FFF2-40B4-BE49-F238E27FC236}">
              <a16:creationId xmlns:a16="http://schemas.microsoft.com/office/drawing/2014/main" id="{5C49E45C-8E40-45A1-9143-1C9328292FF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2" name="直線コネクタ 721">
          <a:extLst>
            <a:ext uri="{FF2B5EF4-FFF2-40B4-BE49-F238E27FC236}">
              <a16:creationId xmlns:a16="http://schemas.microsoft.com/office/drawing/2014/main" id="{FFD73C28-90B0-4B9B-894C-D378B0B8298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3" name="テキスト ボックス 722">
          <a:extLst>
            <a:ext uri="{FF2B5EF4-FFF2-40B4-BE49-F238E27FC236}">
              <a16:creationId xmlns:a16="http://schemas.microsoft.com/office/drawing/2014/main" id="{37D78C81-A27E-4F19-B98D-7665E03F752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424A246E-CA38-4CF4-BAF3-80D464C446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4F94C380-BB4F-494B-B8BD-40A15AFF8F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8CFC8C9-654A-496E-ABE6-974E1BD84A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27" name="直線コネクタ 726">
          <a:extLst>
            <a:ext uri="{FF2B5EF4-FFF2-40B4-BE49-F238E27FC236}">
              <a16:creationId xmlns:a16="http://schemas.microsoft.com/office/drawing/2014/main" id="{839B5A71-DD18-40E1-8D71-B27C83BB9B55}"/>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28" name="【消防施設】&#10;一人当たり面積最小値テキスト">
          <a:extLst>
            <a:ext uri="{FF2B5EF4-FFF2-40B4-BE49-F238E27FC236}">
              <a16:creationId xmlns:a16="http://schemas.microsoft.com/office/drawing/2014/main" id="{EE5BC408-9172-4F35-90FC-E12CCC20A66E}"/>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29" name="直線コネクタ 728">
          <a:extLst>
            <a:ext uri="{FF2B5EF4-FFF2-40B4-BE49-F238E27FC236}">
              <a16:creationId xmlns:a16="http://schemas.microsoft.com/office/drawing/2014/main" id="{58EDB332-78E7-44AB-AD73-09CA04F92DCA}"/>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30" name="【消防施設】&#10;一人当たり面積最大値テキスト">
          <a:extLst>
            <a:ext uri="{FF2B5EF4-FFF2-40B4-BE49-F238E27FC236}">
              <a16:creationId xmlns:a16="http://schemas.microsoft.com/office/drawing/2014/main" id="{CA801638-04DC-4DA3-B605-06A611990825}"/>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31" name="直線コネクタ 730">
          <a:extLst>
            <a:ext uri="{FF2B5EF4-FFF2-40B4-BE49-F238E27FC236}">
              <a16:creationId xmlns:a16="http://schemas.microsoft.com/office/drawing/2014/main" id="{026AC4E0-635E-4E40-B541-19888A24E343}"/>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32" name="【消防施設】&#10;一人当たり面積平均値テキスト">
          <a:extLst>
            <a:ext uri="{FF2B5EF4-FFF2-40B4-BE49-F238E27FC236}">
              <a16:creationId xmlns:a16="http://schemas.microsoft.com/office/drawing/2014/main" id="{BDB045D1-8B78-4EC3-9ABB-EAC6D89FDCA9}"/>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3" name="フローチャート: 判断 732">
          <a:extLst>
            <a:ext uri="{FF2B5EF4-FFF2-40B4-BE49-F238E27FC236}">
              <a16:creationId xmlns:a16="http://schemas.microsoft.com/office/drawing/2014/main" id="{17F46972-C805-4232-B9DD-2C1981A07F46}"/>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34" name="フローチャート: 判断 733">
          <a:extLst>
            <a:ext uri="{FF2B5EF4-FFF2-40B4-BE49-F238E27FC236}">
              <a16:creationId xmlns:a16="http://schemas.microsoft.com/office/drawing/2014/main" id="{BFC11D31-9424-45FF-AECD-0021A479FF22}"/>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35" name="フローチャート: 判断 734">
          <a:extLst>
            <a:ext uri="{FF2B5EF4-FFF2-40B4-BE49-F238E27FC236}">
              <a16:creationId xmlns:a16="http://schemas.microsoft.com/office/drawing/2014/main" id="{3FC2666E-7C40-4952-8F9E-F56E9677110B}"/>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36" name="フローチャート: 判断 735">
          <a:extLst>
            <a:ext uri="{FF2B5EF4-FFF2-40B4-BE49-F238E27FC236}">
              <a16:creationId xmlns:a16="http://schemas.microsoft.com/office/drawing/2014/main" id="{8AE99135-E5DB-4250-99BC-165B28BC6AD6}"/>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1995</xdr:rowOff>
    </xdr:from>
    <xdr:to>
      <xdr:col>98</xdr:col>
      <xdr:colOff>38100</xdr:colOff>
      <xdr:row>83</xdr:row>
      <xdr:rowOff>103595</xdr:rowOff>
    </xdr:to>
    <xdr:sp macro="" textlink="">
      <xdr:nvSpPr>
        <xdr:cNvPr id="737" name="フローチャート: 判断 736">
          <a:extLst>
            <a:ext uri="{FF2B5EF4-FFF2-40B4-BE49-F238E27FC236}">
              <a16:creationId xmlns:a16="http://schemas.microsoft.com/office/drawing/2014/main" id="{03B8B53B-8C17-4124-A1FE-D4A8279BEC4E}"/>
            </a:ext>
          </a:extLst>
        </xdr:cNvPr>
        <xdr:cNvSpPr/>
      </xdr:nvSpPr>
      <xdr:spPr>
        <a:xfrm>
          <a:off x="18605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798AB6C8-25BE-4DD3-AB56-A2DED3D537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2BA37DCE-B79D-4ADE-B327-315096CE7A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AFFCF774-3291-4CE1-B94D-E403E464DC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2928373E-452A-440A-9126-AADF4D0ECC9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3871FBC1-A5DE-43A8-BDD9-2E09ED2F8D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59145</xdr:rowOff>
    </xdr:from>
    <xdr:to>
      <xdr:col>116</xdr:col>
      <xdr:colOff>114300</xdr:colOff>
      <xdr:row>82</xdr:row>
      <xdr:rowOff>160745</xdr:rowOff>
    </xdr:to>
    <xdr:sp macro="" textlink="">
      <xdr:nvSpPr>
        <xdr:cNvPr id="743" name="楕円 742">
          <a:extLst>
            <a:ext uri="{FF2B5EF4-FFF2-40B4-BE49-F238E27FC236}">
              <a16:creationId xmlns:a16="http://schemas.microsoft.com/office/drawing/2014/main" id="{2CD6AB3F-940B-4D3D-B739-E49FACB0AA59}"/>
            </a:ext>
          </a:extLst>
        </xdr:cNvPr>
        <xdr:cNvSpPr/>
      </xdr:nvSpPr>
      <xdr:spPr>
        <a:xfrm>
          <a:off x="22110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82022</xdr:rowOff>
    </xdr:from>
    <xdr:ext cx="469744" cy="259045"/>
    <xdr:sp macro="" textlink="">
      <xdr:nvSpPr>
        <xdr:cNvPr id="744" name="【消防施設】&#10;一人当たり面積該当値テキスト">
          <a:extLst>
            <a:ext uri="{FF2B5EF4-FFF2-40B4-BE49-F238E27FC236}">
              <a16:creationId xmlns:a16="http://schemas.microsoft.com/office/drawing/2014/main" id="{4F606843-4BBC-4EF4-B27F-93A80F9CDA61}"/>
            </a:ext>
          </a:extLst>
        </xdr:cNvPr>
        <xdr:cNvSpPr txBox="1"/>
      </xdr:nvSpPr>
      <xdr:spPr>
        <a:xfrm>
          <a:off x="22199600" y="139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65677</xdr:rowOff>
    </xdr:from>
    <xdr:to>
      <xdr:col>112</xdr:col>
      <xdr:colOff>38100</xdr:colOff>
      <xdr:row>82</xdr:row>
      <xdr:rowOff>167277</xdr:rowOff>
    </xdr:to>
    <xdr:sp macro="" textlink="">
      <xdr:nvSpPr>
        <xdr:cNvPr id="745" name="楕円 744">
          <a:extLst>
            <a:ext uri="{FF2B5EF4-FFF2-40B4-BE49-F238E27FC236}">
              <a16:creationId xmlns:a16="http://schemas.microsoft.com/office/drawing/2014/main" id="{23C39F22-AD83-427D-8113-0E8E196AD738}"/>
            </a:ext>
          </a:extLst>
        </xdr:cNvPr>
        <xdr:cNvSpPr/>
      </xdr:nvSpPr>
      <xdr:spPr>
        <a:xfrm>
          <a:off x="21272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109945</xdr:rowOff>
    </xdr:from>
    <xdr:to>
      <xdr:col>116</xdr:col>
      <xdr:colOff>63500</xdr:colOff>
      <xdr:row>82</xdr:row>
      <xdr:rowOff>116477</xdr:rowOff>
    </xdr:to>
    <xdr:cxnSp macro="">
      <xdr:nvCxnSpPr>
        <xdr:cNvPr id="746" name="直線コネクタ 745">
          <a:extLst>
            <a:ext uri="{FF2B5EF4-FFF2-40B4-BE49-F238E27FC236}">
              <a16:creationId xmlns:a16="http://schemas.microsoft.com/office/drawing/2014/main" id="{74420EAB-15D3-4443-BB64-100D22617FF9}"/>
            </a:ext>
          </a:extLst>
        </xdr:cNvPr>
        <xdr:cNvCxnSpPr/>
      </xdr:nvCxnSpPr>
      <xdr:spPr>
        <a:xfrm flipV="1">
          <a:off x="21323300" y="141688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80373</xdr:rowOff>
    </xdr:from>
    <xdr:to>
      <xdr:col>107</xdr:col>
      <xdr:colOff>101600</xdr:colOff>
      <xdr:row>82</xdr:row>
      <xdr:rowOff>10523</xdr:rowOff>
    </xdr:to>
    <xdr:sp macro="" textlink="">
      <xdr:nvSpPr>
        <xdr:cNvPr id="747" name="楕円 746">
          <a:extLst>
            <a:ext uri="{FF2B5EF4-FFF2-40B4-BE49-F238E27FC236}">
              <a16:creationId xmlns:a16="http://schemas.microsoft.com/office/drawing/2014/main" id="{1C6C2110-0DE7-4D1C-86DB-CC9F09056158}"/>
            </a:ext>
          </a:extLst>
        </xdr:cNvPr>
        <xdr:cNvSpPr/>
      </xdr:nvSpPr>
      <xdr:spPr>
        <a:xfrm>
          <a:off x="2038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131173</xdr:rowOff>
    </xdr:from>
    <xdr:to>
      <xdr:col>111</xdr:col>
      <xdr:colOff>177800</xdr:colOff>
      <xdr:row>82</xdr:row>
      <xdr:rowOff>116477</xdr:rowOff>
    </xdr:to>
    <xdr:cxnSp macro="">
      <xdr:nvCxnSpPr>
        <xdr:cNvPr id="748" name="直線コネクタ 747">
          <a:extLst>
            <a:ext uri="{FF2B5EF4-FFF2-40B4-BE49-F238E27FC236}">
              <a16:creationId xmlns:a16="http://schemas.microsoft.com/office/drawing/2014/main" id="{A597683C-E9CC-4C82-A3B3-F82A5D36812A}"/>
            </a:ext>
          </a:extLst>
        </xdr:cNvPr>
        <xdr:cNvCxnSpPr/>
      </xdr:nvCxnSpPr>
      <xdr:spPr>
        <a:xfrm>
          <a:off x="20434300" y="1401862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95069</xdr:rowOff>
    </xdr:from>
    <xdr:to>
      <xdr:col>102</xdr:col>
      <xdr:colOff>165100</xdr:colOff>
      <xdr:row>83</xdr:row>
      <xdr:rowOff>25219</xdr:rowOff>
    </xdr:to>
    <xdr:sp macro="" textlink="">
      <xdr:nvSpPr>
        <xdr:cNvPr id="749" name="楕円 748">
          <a:extLst>
            <a:ext uri="{FF2B5EF4-FFF2-40B4-BE49-F238E27FC236}">
              <a16:creationId xmlns:a16="http://schemas.microsoft.com/office/drawing/2014/main" id="{6935ED35-178F-4684-8121-275104C7B6DC}"/>
            </a:ext>
          </a:extLst>
        </xdr:cNvPr>
        <xdr:cNvSpPr/>
      </xdr:nvSpPr>
      <xdr:spPr>
        <a:xfrm>
          <a:off x="19494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131173</xdr:rowOff>
    </xdr:from>
    <xdr:to>
      <xdr:col>107</xdr:col>
      <xdr:colOff>50800</xdr:colOff>
      <xdr:row>82</xdr:row>
      <xdr:rowOff>145869</xdr:rowOff>
    </xdr:to>
    <xdr:cxnSp macro="">
      <xdr:nvCxnSpPr>
        <xdr:cNvPr id="750" name="直線コネクタ 749">
          <a:extLst>
            <a:ext uri="{FF2B5EF4-FFF2-40B4-BE49-F238E27FC236}">
              <a16:creationId xmlns:a16="http://schemas.microsoft.com/office/drawing/2014/main" id="{CCAAC6F5-E2A9-4155-9168-8BBF923A0302}"/>
            </a:ext>
          </a:extLst>
        </xdr:cNvPr>
        <xdr:cNvCxnSpPr/>
      </xdr:nvCxnSpPr>
      <xdr:spPr>
        <a:xfrm flipV="1">
          <a:off x="19545300" y="1401862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751" name="n_1aveValue【消防施設】&#10;一人当たり面積">
          <a:extLst>
            <a:ext uri="{FF2B5EF4-FFF2-40B4-BE49-F238E27FC236}">
              <a16:creationId xmlns:a16="http://schemas.microsoft.com/office/drawing/2014/main" id="{70FF8A6A-72B6-400F-8136-75CE50CEDABA}"/>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52" name="n_2aveValue【消防施設】&#10;一人当たり面積">
          <a:extLst>
            <a:ext uri="{FF2B5EF4-FFF2-40B4-BE49-F238E27FC236}">
              <a16:creationId xmlns:a16="http://schemas.microsoft.com/office/drawing/2014/main" id="{93DBEE68-8625-48F5-91CA-DD612C234B7A}"/>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753" name="n_3aveValue【消防施設】&#10;一人当たり面積">
          <a:extLst>
            <a:ext uri="{FF2B5EF4-FFF2-40B4-BE49-F238E27FC236}">
              <a16:creationId xmlns:a16="http://schemas.microsoft.com/office/drawing/2014/main" id="{8A5A66DE-B5EC-4915-983C-76628F1E5B8B}"/>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120122</xdr:rowOff>
    </xdr:from>
    <xdr:ext cx="469744" cy="259045"/>
    <xdr:sp macro="" textlink="">
      <xdr:nvSpPr>
        <xdr:cNvPr id="754" name="n_4aveValue【消防施設】&#10;一人当たり面積">
          <a:extLst>
            <a:ext uri="{FF2B5EF4-FFF2-40B4-BE49-F238E27FC236}">
              <a16:creationId xmlns:a16="http://schemas.microsoft.com/office/drawing/2014/main" id="{F3AB2770-6DFE-4C4C-9418-9BCAF063C9D3}"/>
            </a:ext>
          </a:extLst>
        </xdr:cNvPr>
        <xdr:cNvSpPr txBox="1"/>
      </xdr:nvSpPr>
      <xdr:spPr>
        <a:xfrm>
          <a:off x="18421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12354</xdr:rowOff>
    </xdr:from>
    <xdr:ext cx="469744" cy="259045"/>
    <xdr:sp macro="" textlink="">
      <xdr:nvSpPr>
        <xdr:cNvPr id="755" name="n_1mainValue【消防施設】&#10;一人当たり面積">
          <a:extLst>
            <a:ext uri="{FF2B5EF4-FFF2-40B4-BE49-F238E27FC236}">
              <a16:creationId xmlns:a16="http://schemas.microsoft.com/office/drawing/2014/main" id="{432DDC55-3C5C-4637-B831-01E64AF6104B}"/>
            </a:ext>
          </a:extLst>
        </xdr:cNvPr>
        <xdr:cNvSpPr txBox="1"/>
      </xdr:nvSpPr>
      <xdr:spPr>
        <a:xfrm>
          <a:off x="210757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27050</xdr:rowOff>
    </xdr:from>
    <xdr:ext cx="469744" cy="259045"/>
    <xdr:sp macro="" textlink="">
      <xdr:nvSpPr>
        <xdr:cNvPr id="756" name="n_2mainValue【消防施設】&#10;一人当たり面積">
          <a:extLst>
            <a:ext uri="{FF2B5EF4-FFF2-40B4-BE49-F238E27FC236}">
              <a16:creationId xmlns:a16="http://schemas.microsoft.com/office/drawing/2014/main" id="{A0DA8B12-2F06-4FDA-A823-AF990F0C4133}"/>
            </a:ext>
          </a:extLst>
        </xdr:cNvPr>
        <xdr:cNvSpPr txBox="1"/>
      </xdr:nvSpPr>
      <xdr:spPr>
        <a:xfrm>
          <a:off x="20199427" y="1374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41746</xdr:rowOff>
    </xdr:from>
    <xdr:ext cx="469744" cy="259045"/>
    <xdr:sp macro="" textlink="">
      <xdr:nvSpPr>
        <xdr:cNvPr id="757" name="n_3mainValue【消防施設】&#10;一人当たり面積">
          <a:extLst>
            <a:ext uri="{FF2B5EF4-FFF2-40B4-BE49-F238E27FC236}">
              <a16:creationId xmlns:a16="http://schemas.microsoft.com/office/drawing/2014/main" id="{D893AC56-DA41-4FCB-BA64-EE5053F7AF8C}"/>
            </a:ext>
          </a:extLst>
        </xdr:cNvPr>
        <xdr:cNvSpPr txBox="1"/>
      </xdr:nvSpPr>
      <xdr:spPr>
        <a:xfrm>
          <a:off x="19310427" y="13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BFB2961F-7174-470A-A10A-CC73BF57B3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A0FAE2F8-D764-43CE-855E-81E260B6F2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7A038796-2219-4A1E-BE21-79F2EAE690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531D8529-A507-4AA4-8AE3-AD9D25641B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A99BABEC-5B2A-4429-AD49-E7D9F08F95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865CF61D-427D-4C4B-B004-B0EAEBB80F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2653ECD2-B5C1-4ECF-A152-45D2634D65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6054E831-36B5-4C8D-AA38-BB0FE30A11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8E89796F-E87C-43FE-96FB-93E0D130A1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90C0B3AE-4335-4A66-BD68-868B1189D1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8" name="テキスト ボックス 767">
          <a:extLst>
            <a:ext uri="{FF2B5EF4-FFF2-40B4-BE49-F238E27FC236}">
              <a16:creationId xmlns:a16="http://schemas.microsoft.com/office/drawing/2014/main" id="{D9F4A705-67B3-40C3-9DBA-83FB6C4798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9" name="直線コネクタ 768">
          <a:extLst>
            <a:ext uri="{FF2B5EF4-FFF2-40B4-BE49-F238E27FC236}">
              <a16:creationId xmlns:a16="http://schemas.microsoft.com/office/drawing/2014/main" id="{53669C17-E72F-4B92-A11B-110D30D43C7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70" name="テキスト ボックス 769">
          <a:extLst>
            <a:ext uri="{FF2B5EF4-FFF2-40B4-BE49-F238E27FC236}">
              <a16:creationId xmlns:a16="http://schemas.microsoft.com/office/drawing/2014/main" id="{4F8A98C8-1E6B-45D4-9DDC-BA98DB1058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1" name="直線コネクタ 770">
          <a:extLst>
            <a:ext uri="{FF2B5EF4-FFF2-40B4-BE49-F238E27FC236}">
              <a16:creationId xmlns:a16="http://schemas.microsoft.com/office/drawing/2014/main" id="{C5875CDD-3726-4408-B3FF-7835EC606CE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2" name="テキスト ボックス 771">
          <a:extLst>
            <a:ext uri="{FF2B5EF4-FFF2-40B4-BE49-F238E27FC236}">
              <a16:creationId xmlns:a16="http://schemas.microsoft.com/office/drawing/2014/main" id="{4EFF9E6E-5A61-48ED-9374-D77B744BE16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3" name="直線コネクタ 772">
          <a:extLst>
            <a:ext uri="{FF2B5EF4-FFF2-40B4-BE49-F238E27FC236}">
              <a16:creationId xmlns:a16="http://schemas.microsoft.com/office/drawing/2014/main" id="{6F56430A-82C7-4E85-B70C-814116FC8B2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4" name="テキスト ボックス 773">
          <a:extLst>
            <a:ext uri="{FF2B5EF4-FFF2-40B4-BE49-F238E27FC236}">
              <a16:creationId xmlns:a16="http://schemas.microsoft.com/office/drawing/2014/main" id="{61B0CF09-E4F7-4CB8-8043-AE4C502CD09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5" name="直線コネクタ 774">
          <a:extLst>
            <a:ext uri="{FF2B5EF4-FFF2-40B4-BE49-F238E27FC236}">
              <a16:creationId xmlns:a16="http://schemas.microsoft.com/office/drawing/2014/main" id="{415EF88B-E41C-4059-9916-23B203B6CA1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6" name="テキスト ボックス 775">
          <a:extLst>
            <a:ext uri="{FF2B5EF4-FFF2-40B4-BE49-F238E27FC236}">
              <a16:creationId xmlns:a16="http://schemas.microsoft.com/office/drawing/2014/main" id="{B7D6C449-EC49-4DDE-A62B-B4DE50F708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7" name="直線コネクタ 776">
          <a:extLst>
            <a:ext uri="{FF2B5EF4-FFF2-40B4-BE49-F238E27FC236}">
              <a16:creationId xmlns:a16="http://schemas.microsoft.com/office/drawing/2014/main" id="{CB5ABB41-8D73-49A6-BD10-F098FD25ADB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8" name="テキスト ボックス 777">
          <a:extLst>
            <a:ext uri="{FF2B5EF4-FFF2-40B4-BE49-F238E27FC236}">
              <a16:creationId xmlns:a16="http://schemas.microsoft.com/office/drawing/2014/main" id="{28A12EBE-6335-4E7F-A218-0976CFC9875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a:extLst>
            <a:ext uri="{FF2B5EF4-FFF2-40B4-BE49-F238E27FC236}">
              <a16:creationId xmlns:a16="http://schemas.microsoft.com/office/drawing/2014/main" id="{D4E28900-D83F-432B-BE1B-859BF0A6616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80" name="テキスト ボックス 779">
          <a:extLst>
            <a:ext uri="{FF2B5EF4-FFF2-40B4-BE49-F238E27FC236}">
              <a16:creationId xmlns:a16="http://schemas.microsoft.com/office/drawing/2014/main" id="{EA9CE3CF-6D18-49BC-BCDD-58ED635A86B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a:extLst>
            <a:ext uri="{FF2B5EF4-FFF2-40B4-BE49-F238E27FC236}">
              <a16:creationId xmlns:a16="http://schemas.microsoft.com/office/drawing/2014/main" id="{DE696445-55D6-4CE3-911C-AD95152397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82" name="直線コネクタ 781">
          <a:extLst>
            <a:ext uri="{FF2B5EF4-FFF2-40B4-BE49-F238E27FC236}">
              <a16:creationId xmlns:a16="http://schemas.microsoft.com/office/drawing/2014/main" id="{3ED181DF-3EC0-44D2-891D-94439202C338}"/>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83" name="【庁舎】&#10;有形固定資産減価償却率最小値テキスト">
          <a:extLst>
            <a:ext uri="{FF2B5EF4-FFF2-40B4-BE49-F238E27FC236}">
              <a16:creationId xmlns:a16="http://schemas.microsoft.com/office/drawing/2014/main" id="{0B69489B-6C08-4ABC-9293-05E5D150D551}"/>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84" name="直線コネクタ 783">
          <a:extLst>
            <a:ext uri="{FF2B5EF4-FFF2-40B4-BE49-F238E27FC236}">
              <a16:creationId xmlns:a16="http://schemas.microsoft.com/office/drawing/2014/main" id="{9B3E22FE-998F-430D-AFF7-E35BC0F09D46}"/>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85" name="【庁舎】&#10;有形固定資産減価償却率最大値テキスト">
          <a:extLst>
            <a:ext uri="{FF2B5EF4-FFF2-40B4-BE49-F238E27FC236}">
              <a16:creationId xmlns:a16="http://schemas.microsoft.com/office/drawing/2014/main" id="{786ACC68-8CE4-4B12-A824-59A2D9371BF7}"/>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86" name="直線コネクタ 785">
          <a:extLst>
            <a:ext uri="{FF2B5EF4-FFF2-40B4-BE49-F238E27FC236}">
              <a16:creationId xmlns:a16="http://schemas.microsoft.com/office/drawing/2014/main" id="{2B9CCAE9-0867-4762-B3A8-09B26261AFA1}"/>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87" name="【庁舎】&#10;有形固定資産減価償却率平均値テキスト">
          <a:extLst>
            <a:ext uri="{FF2B5EF4-FFF2-40B4-BE49-F238E27FC236}">
              <a16:creationId xmlns:a16="http://schemas.microsoft.com/office/drawing/2014/main" id="{C660C3FE-950A-4115-91BE-5C28500540C3}"/>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88" name="フローチャート: 判断 787">
          <a:extLst>
            <a:ext uri="{FF2B5EF4-FFF2-40B4-BE49-F238E27FC236}">
              <a16:creationId xmlns:a16="http://schemas.microsoft.com/office/drawing/2014/main" id="{F81361A3-A93E-4B87-83D6-BCABF43EEFEA}"/>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89" name="フローチャート: 判断 788">
          <a:extLst>
            <a:ext uri="{FF2B5EF4-FFF2-40B4-BE49-F238E27FC236}">
              <a16:creationId xmlns:a16="http://schemas.microsoft.com/office/drawing/2014/main" id="{92D8AA4A-19CF-4911-8288-6D9417452F17}"/>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90" name="フローチャート: 判断 789">
          <a:extLst>
            <a:ext uri="{FF2B5EF4-FFF2-40B4-BE49-F238E27FC236}">
              <a16:creationId xmlns:a16="http://schemas.microsoft.com/office/drawing/2014/main" id="{73ED4502-8C02-4C50-AA4E-8BE188E6D02E}"/>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91" name="フローチャート: 判断 790">
          <a:extLst>
            <a:ext uri="{FF2B5EF4-FFF2-40B4-BE49-F238E27FC236}">
              <a16:creationId xmlns:a16="http://schemas.microsoft.com/office/drawing/2014/main" id="{09D53FC3-9F35-43E2-A275-5AAEBB20F02C}"/>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154939</xdr:rowOff>
    </xdr:from>
    <xdr:to>
      <xdr:col>67</xdr:col>
      <xdr:colOff>101600</xdr:colOff>
      <xdr:row>104</xdr:row>
      <xdr:rowOff>85089</xdr:rowOff>
    </xdr:to>
    <xdr:sp macro="" textlink="">
      <xdr:nvSpPr>
        <xdr:cNvPr id="792" name="フローチャート: 判断 791">
          <a:extLst>
            <a:ext uri="{FF2B5EF4-FFF2-40B4-BE49-F238E27FC236}">
              <a16:creationId xmlns:a16="http://schemas.microsoft.com/office/drawing/2014/main" id="{0F65CC4B-7AC2-464A-A3EF-25B854518A80}"/>
            </a:ext>
          </a:extLst>
        </xdr:cNvPr>
        <xdr:cNvSpPr/>
      </xdr:nvSpPr>
      <xdr:spPr>
        <a:xfrm>
          <a:off x="1276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66055B4F-4AAB-45DC-A7A1-3D4018E478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66E2D356-21E4-4B77-A7E0-7BBA40F2BF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20F81DAA-27F1-4804-A889-61D132FAF4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7E50BCBD-6A24-4F5F-A6A5-93BBADD86C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1ACF8672-3B12-402F-8D86-78DC33F2EE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118745</xdr:rowOff>
    </xdr:from>
    <xdr:to>
      <xdr:col>85</xdr:col>
      <xdr:colOff>177800</xdr:colOff>
      <xdr:row>106</xdr:row>
      <xdr:rowOff>48895</xdr:rowOff>
    </xdr:to>
    <xdr:sp macro="" textlink="">
      <xdr:nvSpPr>
        <xdr:cNvPr id="798" name="楕円 797">
          <a:extLst>
            <a:ext uri="{FF2B5EF4-FFF2-40B4-BE49-F238E27FC236}">
              <a16:creationId xmlns:a16="http://schemas.microsoft.com/office/drawing/2014/main" id="{5C2C2827-5424-467E-96E1-2A99F8D83483}"/>
            </a:ext>
          </a:extLst>
        </xdr:cNvPr>
        <xdr:cNvSpPr/>
      </xdr:nvSpPr>
      <xdr:spPr>
        <a:xfrm>
          <a:off x="16268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97172</xdr:rowOff>
    </xdr:from>
    <xdr:ext cx="405111" cy="259045"/>
    <xdr:sp macro="" textlink="">
      <xdr:nvSpPr>
        <xdr:cNvPr id="799" name="【庁舎】&#10;有形固定資産減価償却率該当値テキスト">
          <a:extLst>
            <a:ext uri="{FF2B5EF4-FFF2-40B4-BE49-F238E27FC236}">
              <a16:creationId xmlns:a16="http://schemas.microsoft.com/office/drawing/2014/main" id="{6F93A5C0-8590-42C5-A7AC-000D670C554F}"/>
            </a:ext>
          </a:extLst>
        </xdr:cNvPr>
        <xdr:cNvSpPr txBox="1"/>
      </xdr:nvSpPr>
      <xdr:spPr>
        <a:xfrm>
          <a:off x="16357600"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800" name="楕円 799">
          <a:extLst>
            <a:ext uri="{FF2B5EF4-FFF2-40B4-BE49-F238E27FC236}">
              <a16:creationId xmlns:a16="http://schemas.microsoft.com/office/drawing/2014/main" id="{4D9872A1-F900-4ED5-9E32-EB799AA3A54B}"/>
            </a:ext>
          </a:extLst>
        </xdr:cNvPr>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169545</xdr:rowOff>
    </xdr:from>
    <xdr:to>
      <xdr:col>85</xdr:col>
      <xdr:colOff>127000</xdr:colOff>
      <xdr:row>105</xdr:row>
      <xdr:rowOff>169545</xdr:rowOff>
    </xdr:to>
    <xdr:cxnSp macro="">
      <xdr:nvCxnSpPr>
        <xdr:cNvPr id="801" name="直線コネクタ 800">
          <a:extLst>
            <a:ext uri="{FF2B5EF4-FFF2-40B4-BE49-F238E27FC236}">
              <a16:creationId xmlns:a16="http://schemas.microsoft.com/office/drawing/2014/main" id="{74DC1707-C3CB-4DA6-90D7-8F601C9545E7}"/>
            </a:ext>
          </a:extLst>
        </xdr:cNvPr>
        <xdr:cNvCxnSpPr/>
      </xdr:nvCxnSpPr>
      <xdr:spPr>
        <a:xfrm>
          <a:off x="15481300" y="1817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802" name="楕円 801">
          <a:extLst>
            <a:ext uri="{FF2B5EF4-FFF2-40B4-BE49-F238E27FC236}">
              <a16:creationId xmlns:a16="http://schemas.microsoft.com/office/drawing/2014/main" id="{DF703E51-4BE7-4852-9A69-87076F838BF9}"/>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169545</xdr:rowOff>
    </xdr:to>
    <xdr:cxnSp macro="">
      <xdr:nvCxnSpPr>
        <xdr:cNvPr id="803" name="直線コネクタ 802">
          <a:extLst>
            <a:ext uri="{FF2B5EF4-FFF2-40B4-BE49-F238E27FC236}">
              <a16:creationId xmlns:a16="http://schemas.microsoft.com/office/drawing/2014/main" id="{25C3423B-C925-49A2-88B4-0D579060D678}"/>
            </a:ext>
          </a:extLst>
        </xdr:cNvPr>
        <xdr:cNvCxnSpPr/>
      </xdr:nvCxnSpPr>
      <xdr:spPr>
        <a:xfrm>
          <a:off x="14592300" y="18135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804" name="楕円 803">
          <a:extLst>
            <a:ext uri="{FF2B5EF4-FFF2-40B4-BE49-F238E27FC236}">
              <a16:creationId xmlns:a16="http://schemas.microsoft.com/office/drawing/2014/main" id="{81A455E1-3CE6-4DC7-A19C-E408242BD8FB}"/>
            </a:ext>
          </a:extLst>
        </xdr:cNvPr>
        <xdr:cNvSpPr/>
      </xdr:nvSpPr>
      <xdr:spPr>
        <a:xfrm>
          <a:off x="1365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133350</xdr:rowOff>
    </xdr:to>
    <xdr:cxnSp macro="">
      <xdr:nvCxnSpPr>
        <xdr:cNvPr id="805" name="直線コネクタ 804">
          <a:extLst>
            <a:ext uri="{FF2B5EF4-FFF2-40B4-BE49-F238E27FC236}">
              <a16:creationId xmlns:a16="http://schemas.microsoft.com/office/drawing/2014/main" id="{71E1B8EB-3E05-445A-AA4F-6175955FD929}"/>
            </a:ext>
          </a:extLst>
        </xdr:cNvPr>
        <xdr:cNvCxnSpPr/>
      </xdr:nvCxnSpPr>
      <xdr:spPr>
        <a:xfrm>
          <a:off x="13703300" y="180574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806" name="n_1aveValue【庁舎】&#10;有形固定資産減価償却率">
          <a:extLst>
            <a:ext uri="{FF2B5EF4-FFF2-40B4-BE49-F238E27FC236}">
              <a16:creationId xmlns:a16="http://schemas.microsoft.com/office/drawing/2014/main" id="{9DBECEEA-3A86-4B72-84BB-2ABB15A48E0F}"/>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807" name="n_2aveValue【庁舎】&#10;有形固定資産減価償却率">
          <a:extLst>
            <a:ext uri="{FF2B5EF4-FFF2-40B4-BE49-F238E27FC236}">
              <a16:creationId xmlns:a16="http://schemas.microsoft.com/office/drawing/2014/main" id="{7D66E300-4E5C-4D8C-8B6F-6932E5F2CAC2}"/>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08" name="n_3aveValue【庁舎】&#10;有形固定資産減価償却率">
          <a:extLst>
            <a:ext uri="{FF2B5EF4-FFF2-40B4-BE49-F238E27FC236}">
              <a16:creationId xmlns:a16="http://schemas.microsoft.com/office/drawing/2014/main" id="{D26D958C-1457-4C5D-8E13-B271BFC6B6FC}"/>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101616</xdr:rowOff>
    </xdr:from>
    <xdr:ext cx="405111" cy="259045"/>
    <xdr:sp macro="" textlink="">
      <xdr:nvSpPr>
        <xdr:cNvPr id="809" name="n_4aveValue【庁舎】&#10;有形固定資産減価償却率">
          <a:extLst>
            <a:ext uri="{FF2B5EF4-FFF2-40B4-BE49-F238E27FC236}">
              <a16:creationId xmlns:a16="http://schemas.microsoft.com/office/drawing/2014/main" id="{B988E17A-8FA1-48B5-BF3D-320D58C552BF}"/>
            </a:ext>
          </a:extLst>
        </xdr:cNvPr>
        <xdr:cNvSpPr txBox="1"/>
      </xdr:nvSpPr>
      <xdr:spPr>
        <a:xfrm>
          <a:off x="12611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810" name="n_1mainValue【庁舎】&#10;有形固定資産減価償却率">
          <a:extLst>
            <a:ext uri="{FF2B5EF4-FFF2-40B4-BE49-F238E27FC236}">
              <a16:creationId xmlns:a16="http://schemas.microsoft.com/office/drawing/2014/main" id="{E2373C57-108F-429A-8037-F9EEE5A0019D}"/>
            </a:ext>
          </a:extLst>
        </xdr:cNvPr>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11" name="n_2mainValue【庁舎】&#10;有形固定資産減価償却率">
          <a:extLst>
            <a:ext uri="{FF2B5EF4-FFF2-40B4-BE49-F238E27FC236}">
              <a16:creationId xmlns:a16="http://schemas.microsoft.com/office/drawing/2014/main" id="{78833B1A-CF84-42EF-A3AD-CF736816B597}"/>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97172</xdr:rowOff>
    </xdr:from>
    <xdr:ext cx="405111" cy="259045"/>
    <xdr:sp macro="" textlink="">
      <xdr:nvSpPr>
        <xdr:cNvPr id="812" name="n_3mainValue【庁舎】&#10;有形固定資産減価償却率">
          <a:extLst>
            <a:ext uri="{FF2B5EF4-FFF2-40B4-BE49-F238E27FC236}">
              <a16:creationId xmlns:a16="http://schemas.microsoft.com/office/drawing/2014/main" id="{8FA72C18-4F54-4BC1-B870-C80F5F5D7FDA}"/>
            </a:ext>
          </a:extLst>
        </xdr:cNvPr>
        <xdr:cNvSpPr txBox="1"/>
      </xdr:nvSpPr>
      <xdr:spPr>
        <a:xfrm>
          <a:off x="13500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2EBCFF5C-A585-4CCB-9481-52CD7AB8DD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22AE5A40-7D41-422D-802B-810F93285D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DAA23D90-7561-4CE2-BF29-16DFEF66CC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991DECBC-9C23-4065-8A3E-06520EDEAB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362560B-B2D5-4803-AAB5-F35FB7D833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2CD7B239-4E3A-4C84-91F5-6B15A1A352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7A805B49-CD26-4815-BAE0-7D5E256281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E7572812-589D-42D8-BAE4-3C36AD4EEA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B8F99514-9EAB-4964-B528-446B5A54E3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A9472B0B-5BD0-40D6-8B8D-328E2D41ED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3366E3A2-0485-425E-A335-066BEAA709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B81ACC44-3601-4CB7-8251-C1712B13A0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7603BE9F-105B-4084-9144-5A16A8B0569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C0603DBE-3A00-411A-B8B0-7B51EEDF248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4DD2E932-EC7E-4A3A-8F64-FDEDA40545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5FAAE3FC-35A7-489C-9A61-C247DDF8AD9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D8B64B2C-D3D9-4EAD-8EE7-2A14447EF4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20D6E4E9-D078-4085-9545-3E284BA9DE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A53505D9-A066-419D-AA15-53CF8B4DF44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91905247-02E3-41B8-9AE9-AF6F1B9D19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D2537065-07CC-4393-8F16-EB1DD8730C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EA074972-F37B-4548-9A70-F1671F97F2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BDCC4B6A-5AF1-4895-8F18-96DFD6337E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36" name="直線コネクタ 835">
          <a:extLst>
            <a:ext uri="{FF2B5EF4-FFF2-40B4-BE49-F238E27FC236}">
              <a16:creationId xmlns:a16="http://schemas.microsoft.com/office/drawing/2014/main" id="{606E5CEA-A9AB-4E76-83F9-C8005D2C55D8}"/>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37" name="【庁舎】&#10;一人当たり面積最小値テキスト">
          <a:extLst>
            <a:ext uri="{FF2B5EF4-FFF2-40B4-BE49-F238E27FC236}">
              <a16:creationId xmlns:a16="http://schemas.microsoft.com/office/drawing/2014/main" id="{13645C77-7365-4989-8721-EA922A18304E}"/>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38" name="直線コネクタ 837">
          <a:extLst>
            <a:ext uri="{FF2B5EF4-FFF2-40B4-BE49-F238E27FC236}">
              <a16:creationId xmlns:a16="http://schemas.microsoft.com/office/drawing/2014/main" id="{FF940CEC-949C-40EC-A23F-CCA56BABD604}"/>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39" name="【庁舎】&#10;一人当たり面積最大値テキスト">
          <a:extLst>
            <a:ext uri="{FF2B5EF4-FFF2-40B4-BE49-F238E27FC236}">
              <a16:creationId xmlns:a16="http://schemas.microsoft.com/office/drawing/2014/main" id="{D50FE012-D85F-4E27-8A8A-1485FC4E84A1}"/>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40" name="直線コネクタ 839">
          <a:extLst>
            <a:ext uri="{FF2B5EF4-FFF2-40B4-BE49-F238E27FC236}">
              <a16:creationId xmlns:a16="http://schemas.microsoft.com/office/drawing/2014/main" id="{959777A9-F59D-4538-806D-7414B09C909D}"/>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841" name="【庁舎】&#10;一人当たり面積平均値テキスト">
          <a:extLst>
            <a:ext uri="{FF2B5EF4-FFF2-40B4-BE49-F238E27FC236}">
              <a16:creationId xmlns:a16="http://schemas.microsoft.com/office/drawing/2014/main" id="{92135CC1-F144-43BB-B127-A47263221A90}"/>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42" name="フローチャート: 判断 841">
          <a:extLst>
            <a:ext uri="{FF2B5EF4-FFF2-40B4-BE49-F238E27FC236}">
              <a16:creationId xmlns:a16="http://schemas.microsoft.com/office/drawing/2014/main" id="{017C645A-B7F9-4F61-8C45-EDA32D289AA1}"/>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43" name="フローチャート: 判断 842">
          <a:extLst>
            <a:ext uri="{FF2B5EF4-FFF2-40B4-BE49-F238E27FC236}">
              <a16:creationId xmlns:a16="http://schemas.microsoft.com/office/drawing/2014/main" id="{0ADB7ED0-2628-4D1C-BC86-E31A1E2ED3E5}"/>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44" name="フローチャート: 判断 843">
          <a:extLst>
            <a:ext uri="{FF2B5EF4-FFF2-40B4-BE49-F238E27FC236}">
              <a16:creationId xmlns:a16="http://schemas.microsoft.com/office/drawing/2014/main" id="{7C656F73-3313-48FD-8870-76608D984EBE}"/>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45" name="フローチャート: 判断 844">
          <a:extLst>
            <a:ext uri="{FF2B5EF4-FFF2-40B4-BE49-F238E27FC236}">
              <a16:creationId xmlns:a16="http://schemas.microsoft.com/office/drawing/2014/main" id="{BAE76FA8-3F03-4C51-AA61-89A0416DAA8F}"/>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140970</xdr:rowOff>
    </xdr:from>
    <xdr:to>
      <xdr:col>98</xdr:col>
      <xdr:colOff>38100</xdr:colOff>
      <xdr:row>104</xdr:row>
      <xdr:rowOff>71120</xdr:rowOff>
    </xdr:to>
    <xdr:sp macro="" textlink="">
      <xdr:nvSpPr>
        <xdr:cNvPr id="846" name="フローチャート: 判断 845">
          <a:extLst>
            <a:ext uri="{FF2B5EF4-FFF2-40B4-BE49-F238E27FC236}">
              <a16:creationId xmlns:a16="http://schemas.microsoft.com/office/drawing/2014/main" id="{39147CC5-51C4-4726-814D-283705916D4E}"/>
            </a:ext>
          </a:extLst>
        </xdr:cNvPr>
        <xdr:cNvSpPr/>
      </xdr:nvSpPr>
      <xdr:spPr>
        <a:xfrm>
          <a:off x="18605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6CE76EE6-670C-4E46-B9DF-9B11CDD02F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71618D0D-FD18-46EC-B2B6-F916E29785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6AD930E-218D-488B-917F-EFD0004A7C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64ACED28-FB7A-45CD-A7C2-C28A89D64A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CB141C68-D8C9-4055-B1E9-66AE0A85F2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95250</xdr:rowOff>
    </xdr:from>
    <xdr:to>
      <xdr:col>116</xdr:col>
      <xdr:colOff>114300</xdr:colOff>
      <xdr:row>105</xdr:row>
      <xdr:rowOff>25400</xdr:rowOff>
    </xdr:to>
    <xdr:sp macro="" textlink="">
      <xdr:nvSpPr>
        <xdr:cNvPr id="852" name="楕円 851">
          <a:extLst>
            <a:ext uri="{FF2B5EF4-FFF2-40B4-BE49-F238E27FC236}">
              <a16:creationId xmlns:a16="http://schemas.microsoft.com/office/drawing/2014/main" id="{B96705C6-A790-494D-B1EC-6AF54735D37A}"/>
            </a:ext>
          </a:extLst>
        </xdr:cNvPr>
        <xdr:cNvSpPr/>
      </xdr:nvSpPr>
      <xdr:spPr>
        <a:xfrm>
          <a:off x="221107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118127</xdr:rowOff>
    </xdr:from>
    <xdr:ext cx="469744" cy="259045"/>
    <xdr:sp macro="" textlink="">
      <xdr:nvSpPr>
        <xdr:cNvPr id="853" name="【庁舎】&#10;一人当たり面積該当値テキスト">
          <a:extLst>
            <a:ext uri="{FF2B5EF4-FFF2-40B4-BE49-F238E27FC236}">
              <a16:creationId xmlns:a16="http://schemas.microsoft.com/office/drawing/2014/main" id="{A02A328C-15CA-4546-8F0F-813DF1751F6F}"/>
            </a:ext>
          </a:extLst>
        </xdr:cNvPr>
        <xdr:cNvSpPr txBox="1"/>
      </xdr:nvSpPr>
      <xdr:spPr>
        <a:xfrm>
          <a:off x="22199600"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100330</xdr:rowOff>
    </xdr:from>
    <xdr:to>
      <xdr:col>112</xdr:col>
      <xdr:colOff>38100</xdr:colOff>
      <xdr:row>105</xdr:row>
      <xdr:rowOff>30480</xdr:rowOff>
    </xdr:to>
    <xdr:sp macro="" textlink="">
      <xdr:nvSpPr>
        <xdr:cNvPr id="854" name="楕円 853">
          <a:extLst>
            <a:ext uri="{FF2B5EF4-FFF2-40B4-BE49-F238E27FC236}">
              <a16:creationId xmlns:a16="http://schemas.microsoft.com/office/drawing/2014/main" id="{CF8B8455-F1D9-4331-906B-A483C0B3DEE8}"/>
            </a:ext>
          </a:extLst>
        </xdr:cNvPr>
        <xdr:cNvSpPr/>
      </xdr:nvSpPr>
      <xdr:spPr>
        <a:xfrm>
          <a:off x="2127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146050</xdr:rowOff>
    </xdr:from>
    <xdr:to>
      <xdr:col>116</xdr:col>
      <xdr:colOff>63500</xdr:colOff>
      <xdr:row>104</xdr:row>
      <xdr:rowOff>151130</xdr:rowOff>
    </xdr:to>
    <xdr:cxnSp macro="">
      <xdr:nvCxnSpPr>
        <xdr:cNvPr id="855" name="直線コネクタ 854">
          <a:extLst>
            <a:ext uri="{FF2B5EF4-FFF2-40B4-BE49-F238E27FC236}">
              <a16:creationId xmlns:a16="http://schemas.microsoft.com/office/drawing/2014/main" id="{8B98042F-DB03-45DA-A558-E6C342B2F1B1}"/>
            </a:ext>
          </a:extLst>
        </xdr:cNvPr>
        <xdr:cNvCxnSpPr/>
      </xdr:nvCxnSpPr>
      <xdr:spPr>
        <a:xfrm flipV="1">
          <a:off x="21323300" y="179768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125730</xdr:rowOff>
    </xdr:from>
    <xdr:to>
      <xdr:col>107</xdr:col>
      <xdr:colOff>101600</xdr:colOff>
      <xdr:row>105</xdr:row>
      <xdr:rowOff>55880</xdr:rowOff>
    </xdr:to>
    <xdr:sp macro="" textlink="">
      <xdr:nvSpPr>
        <xdr:cNvPr id="856" name="楕円 855">
          <a:extLst>
            <a:ext uri="{FF2B5EF4-FFF2-40B4-BE49-F238E27FC236}">
              <a16:creationId xmlns:a16="http://schemas.microsoft.com/office/drawing/2014/main" id="{FE6771ED-09D0-41F0-8792-003EF0963A6E}"/>
            </a:ext>
          </a:extLst>
        </xdr:cNvPr>
        <xdr:cNvSpPr/>
      </xdr:nvSpPr>
      <xdr:spPr>
        <a:xfrm>
          <a:off x="203835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151130</xdr:rowOff>
    </xdr:from>
    <xdr:to>
      <xdr:col>111</xdr:col>
      <xdr:colOff>177800</xdr:colOff>
      <xdr:row>105</xdr:row>
      <xdr:rowOff>5080</xdr:rowOff>
    </xdr:to>
    <xdr:cxnSp macro="">
      <xdr:nvCxnSpPr>
        <xdr:cNvPr id="857" name="直線コネクタ 856">
          <a:extLst>
            <a:ext uri="{FF2B5EF4-FFF2-40B4-BE49-F238E27FC236}">
              <a16:creationId xmlns:a16="http://schemas.microsoft.com/office/drawing/2014/main" id="{83A7CDD0-2933-4641-A21A-C424526E505A}"/>
            </a:ext>
          </a:extLst>
        </xdr:cNvPr>
        <xdr:cNvCxnSpPr/>
      </xdr:nvCxnSpPr>
      <xdr:spPr>
        <a:xfrm flipV="1">
          <a:off x="20434300" y="17981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129539</xdr:rowOff>
    </xdr:from>
    <xdr:to>
      <xdr:col>102</xdr:col>
      <xdr:colOff>165100</xdr:colOff>
      <xdr:row>105</xdr:row>
      <xdr:rowOff>59689</xdr:rowOff>
    </xdr:to>
    <xdr:sp macro="" textlink="">
      <xdr:nvSpPr>
        <xdr:cNvPr id="858" name="楕円 857">
          <a:extLst>
            <a:ext uri="{FF2B5EF4-FFF2-40B4-BE49-F238E27FC236}">
              <a16:creationId xmlns:a16="http://schemas.microsoft.com/office/drawing/2014/main" id="{AC88D811-0C4F-48C5-B0E5-0D26DAB1270B}"/>
            </a:ext>
          </a:extLst>
        </xdr:cNvPr>
        <xdr:cNvSpPr/>
      </xdr:nvSpPr>
      <xdr:spPr>
        <a:xfrm>
          <a:off x="19494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5080</xdr:rowOff>
    </xdr:from>
    <xdr:to>
      <xdr:col>107</xdr:col>
      <xdr:colOff>50800</xdr:colOff>
      <xdr:row>105</xdr:row>
      <xdr:rowOff>8889</xdr:rowOff>
    </xdr:to>
    <xdr:cxnSp macro="">
      <xdr:nvCxnSpPr>
        <xdr:cNvPr id="859" name="直線コネクタ 858">
          <a:extLst>
            <a:ext uri="{FF2B5EF4-FFF2-40B4-BE49-F238E27FC236}">
              <a16:creationId xmlns:a16="http://schemas.microsoft.com/office/drawing/2014/main" id="{FCDCD4C0-013A-4DF3-A99C-6162B40EFF73}"/>
            </a:ext>
          </a:extLst>
        </xdr:cNvPr>
        <xdr:cNvCxnSpPr/>
      </xdr:nvCxnSpPr>
      <xdr:spPr>
        <a:xfrm flipV="1">
          <a:off x="19545300" y="18007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860" name="n_1aveValue【庁舎】&#10;一人当たり面積">
          <a:extLst>
            <a:ext uri="{FF2B5EF4-FFF2-40B4-BE49-F238E27FC236}">
              <a16:creationId xmlns:a16="http://schemas.microsoft.com/office/drawing/2014/main" id="{30A39C48-9528-4EFC-BDC9-BE734EA5260C}"/>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61" name="n_2aveValue【庁舎】&#10;一人当たり面積">
          <a:extLst>
            <a:ext uri="{FF2B5EF4-FFF2-40B4-BE49-F238E27FC236}">
              <a16:creationId xmlns:a16="http://schemas.microsoft.com/office/drawing/2014/main" id="{3D51193D-2B71-4DA8-8C76-0D9A0C619BAC}"/>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62" name="n_3aveValue【庁舎】&#10;一人当たり面積">
          <a:extLst>
            <a:ext uri="{FF2B5EF4-FFF2-40B4-BE49-F238E27FC236}">
              <a16:creationId xmlns:a16="http://schemas.microsoft.com/office/drawing/2014/main" id="{CEEE73E4-0065-4CED-8636-70F36A817E4D}"/>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87647</xdr:rowOff>
    </xdr:from>
    <xdr:ext cx="469744" cy="259045"/>
    <xdr:sp macro="" textlink="">
      <xdr:nvSpPr>
        <xdr:cNvPr id="863" name="n_4aveValue【庁舎】&#10;一人当たり面積">
          <a:extLst>
            <a:ext uri="{FF2B5EF4-FFF2-40B4-BE49-F238E27FC236}">
              <a16:creationId xmlns:a16="http://schemas.microsoft.com/office/drawing/2014/main" id="{92D33A7F-A633-4F74-AD10-EE513C3AE3A6}"/>
            </a:ext>
          </a:extLst>
        </xdr:cNvPr>
        <xdr:cNvSpPr txBox="1"/>
      </xdr:nvSpPr>
      <xdr:spPr>
        <a:xfrm>
          <a:off x="18421427" y="175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47007</xdr:rowOff>
    </xdr:from>
    <xdr:ext cx="469744" cy="259045"/>
    <xdr:sp macro="" textlink="">
      <xdr:nvSpPr>
        <xdr:cNvPr id="864" name="n_1mainValue【庁舎】&#10;一人当たり面積">
          <a:extLst>
            <a:ext uri="{FF2B5EF4-FFF2-40B4-BE49-F238E27FC236}">
              <a16:creationId xmlns:a16="http://schemas.microsoft.com/office/drawing/2014/main" id="{75E4BB5B-FCD0-4554-A26E-7198EB900DDE}"/>
            </a:ext>
          </a:extLst>
        </xdr:cNvPr>
        <xdr:cNvSpPr txBox="1"/>
      </xdr:nvSpPr>
      <xdr:spPr>
        <a:xfrm>
          <a:off x="21075727" y="1770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47007</xdr:rowOff>
    </xdr:from>
    <xdr:ext cx="469744" cy="259045"/>
    <xdr:sp macro="" textlink="">
      <xdr:nvSpPr>
        <xdr:cNvPr id="865" name="n_2mainValue【庁舎】&#10;一人当たり面積">
          <a:extLst>
            <a:ext uri="{FF2B5EF4-FFF2-40B4-BE49-F238E27FC236}">
              <a16:creationId xmlns:a16="http://schemas.microsoft.com/office/drawing/2014/main" id="{7E4935AA-85C1-4516-9900-20B0A6814DBD}"/>
            </a:ext>
          </a:extLst>
        </xdr:cNvPr>
        <xdr:cNvSpPr txBox="1"/>
      </xdr:nvSpPr>
      <xdr:spPr>
        <a:xfrm>
          <a:off x="201994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76216</xdr:rowOff>
    </xdr:from>
    <xdr:ext cx="469744" cy="259045"/>
    <xdr:sp macro="" textlink="">
      <xdr:nvSpPr>
        <xdr:cNvPr id="866" name="n_3mainValue【庁舎】&#10;一人当たり面積">
          <a:extLst>
            <a:ext uri="{FF2B5EF4-FFF2-40B4-BE49-F238E27FC236}">
              <a16:creationId xmlns:a16="http://schemas.microsoft.com/office/drawing/2014/main" id="{A25547CB-B0C6-4701-82B6-9CBA490C4EF1}"/>
            </a:ext>
          </a:extLst>
        </xdr:cNvPr>
        <xdr:cNvSpPr txBox="1"/>
      </xdr:nvSpPr>
      <xdr:spPr>
        <a:xfrm>
          <a:off x="193104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a:extLst>
            <a:ext uri="{FF2B5EF4-FFF2-40B4-BE49-F238E27FC236}">
              <a16:creationId xmlns:a16="http://schemas.microsoft.com/office/drawing/2014/main" id="{9EBCAA41-0535-4BD1-BFC8-854ECDBE64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a:extLst>
            <a:ext uri="{FF2B5EF4-FFF2-40B4-BE49-F238E27FC236}">
              <a16:creationId xmlns:a16="http://schemas.microsoft.com/office/drawing/2014/main" id="{E9BDBE6B-711B-4DBC-B363-B3FDD5A9E4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a:extLst>
            <a:ext uri="{FF2B5EF4-FFF2-40B4-BE49-F238E27FC236}">
              <a16:creationId xmlns:a16="http://schemas.microsoft.com/office/drawing/2014/main" id="{EAAD08DA-DB2E-4C6D-B3F7-651B2A2186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各施設の減価償却率は概ね平均より高めである。施設の老朽化が進むため、長寿命化対策を計画的に行う必要がある。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人口や企業数が増えないことで概ね横ばいである。令和元年度については、</a:t>
          </a:r>
          <a:r>
            <a:rPr kumimoji="1" lang="ja-JP" altLang="ja-JP" sz="1100">
              <a:solidFill>
                <a:schemeClr val="dk1"/>
              </a:solidFill>
              <a:effectLst/>
              <a:latin typeface="+mn-lt"/>
              <a:ea typeface="+mn-ea"/>
              <a:cs typeface="+mn-cs"/>
            </a:rPr>
            <a:t>メガソーラー</a:t>
          </a:r>
          <a:r>
            <a:rPr kumimoji="1" lang="ja-JP" altLang="en-US" sz="1100">
              <a:solidFill>
                <a:schemeClr val="dk1"/>
              </a:solidFill>
              <a:effectLst/>
              <a:latin typeface="+mn-lt"/>
              <a:ea typeface="+mn-ea"/>
              <a:cs typeface="+mn-cs"/>
            </a:rPr>
            <a:t>発電所の稼働や景気回復、消費税増税などで収入が増加しているが、更なる増加は見込みにくい。</a:t>
          </a:r>
          <a:r>
            <a:rPr kumimoji="1" lang="ja-JP" altLang="ja-JP" sz="1100">
              <a:solidFill>
                <a:schemeClr val="dk1"/>
              </a:solidFill>
              <a:effectLst/>
              <a:latin typeface="+mn-lt"/>
              <a:ea typeface="+mn-ea"/>
              <a:cs typeface="+mn-cs"/>
            </a:rPr>
            <a:t>今後も税の徴収率の維持・向上、そして子育て支援及び定住化の推進、人口維持を図り、自主財源の確保に努める。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905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。主に、特別会計への繰出金の増加、公債費の増加</a:t>
          </a:r>
          <a:r>
            <a:rPr kumimoji="1" lang="ja-JP" altLang="en-US" sz="1100">
              <a:solidFill>
                <a:schemeClr val="dk1"/>
              </a:solidFill>
              <a:effectLst/>
              <a:latin typeface="+mn-lt"/>
              <a:ea typeface="+mn-ea"/>
              <a:cs typeface="+mn-cs"/>
            </a:rPr>
            <a:t>、ソフト事業の増加</a:t>
          </a:r>
          <a:r>
            <a:rPr kumimoji="1" lang="ja-JP" altLang="ja-JP" sz="1100">
              <a:solidFill>
                <a:schemeClr val="dk1"/>
              </a:solidFill>
              <a:effectLst/>
              <a:latin typeface="+mn-lt"/>
              <a:ea typeface="+mn-ea"/>
              <a:cs typeface="+mn-cs"/>
            </a:rPr>
            <a:t>が要因となっている。</a:t>
          </a:r>
          <a:endParaRPr lang="ja-JP" altLang="ja-JP" sz="1400">
            <a:effectLst/>
          </a:endParaRPr>
        </a:p>
        <a:p>
          <a:r>
            <a:rPr kumimoji="1" lang="ja-JP" altLang="ja-JP" sz="1100">
              <a:solidFill>
                <a:schemeClr val="dk1"/>
              </a:solidFill>
              <a:effectLst/>
              <a:latin typeface="+mn-lt"/>
              <a:ea typeface="+mn-ea"/>
              <a:cs typeface="+mn-cs"/>
            </a:rPr>
            <a:t>　今後も経常収支比率は徐々に上昇することが見込まれる</a:t>
          </a:r>
          <a:r>
            <a:rPr kumimoji="1" lang="ja-JP" altLang="en-US" sz="1100">
              <a:solidFill>
                <a:schemeClr val="dk1"/>
              </a:solidFill>
              <a:effectLst/>
              <a:latin typeface="+mn-lt"/>
              <a:ea typeface="+mn-ea"/>
              <a:cs typeface="+mn-cs"/>
            </a:rPr>
            <a:t>が、ソフト事業等は事業効果を勘案し、定期的な入れ替えを行って福祉向上に努める。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128481</xdr:rowOff>
    </xdr:from>
    <xdr:to>
      <xdr:col>23</xdr:col>
      <xdr:colOff>133350</xdr:colOff>
      <xdr:row>61</xdr:row>
      <xdr:rowOff>63077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244031"/>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128481</xdr:rowOff>
    </xdr:from>
    <xdr:to>
      <xdr:col>19</xdr:col>
      <xdr:colOff>133350</xdr:colOff>
      <xdr:row>59</xdr:row>
      <xdr:rowOff>132504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4403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70696</xdr:rowOff>
    </xdr:from>
    <xdr:to>
      <xdr:col>15</xdr:col>
      <xdr:colOff>82550</xdr:colOff>
      <xdr:row>59</xdr:row>
      <xdr:rowOff>132504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014796"/>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10371</xdr:rowOff>
    </xdr:from>
    <xdr:to>
      <xdr:col>11</xdr:col>
      <xdr:colOff>31750</xdr:colOff>
      <xdr:row>58</xdr:row>
      <xdr:rowOff>70696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99544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147531</xdr:rowOff>
    </xdr:from>
    <xdr:to>
      <xdr:col>7</xdr:col>
      <xdr:colOff>31750</xdr:colOff>
      <xdr:row>61</xdr:row>
      <xdr:rowOff>77681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77681</xdr:rowOff>
    </xdr:from>
    <xdr:to>
      <xdr:col>19</xdr:col>
      <xdr:colOff>184150</xdr:colOff>
      <xdr:row>60</xdr:row>
      <xdr:rowOff>7831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18008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81704</xdr:rowOff>
    </xdr:from>
    <xdr:to>
      <xdr:col>15</xdr:col>
      <xdr:colOff>133350</xdr:colOff>
      <xdr:row>60</xdr:row>
      <xdr:rowOff>11854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22031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19896</xdr:rowOff>
    </xdr:from>
    <xdr:to>
      <xdr:col>11</xdr:col>
      <xdr:colOff>82550</xdr:colOff>
      <xdr:row>58</xdr:row>
      <xdr:rowOff>121496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131673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131021</xdr:rowOff>
    </xdr:from>
    <xdr:to>
      <xdr:col>7</xdr:col>
      <xdr:colOff>31750</xdr:colOff>
      <xdr:row>58</xdr:row>
      <xdr:rowOff>61171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71348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％減少している。物件費の減少の主な要因は、地方創生事業の見直しにより、委託ソフト事業が減少したものである。</a:t>
          </a:r>
          <a:endParaRPr lang="ja-JP" altLang="ja-JP" sz="1400">
            <a:effectLst/>
          </a:endParaRPr>
        </a:p>
        <a:p>
          <a:r>
            <a:rPr kumimoji="1" lang="ja-JP" altLang="ja-JP" sz="1100">
              <a:solidFill>
                <a:schemeClr val="dk1"/>
              </a:solidFill>
              <a:effectLst/>
              <a:latin typeface="+mn-lt"/>
              <a:ea typeface="+mn-ea"/>
              <a:cs typeface="+mn-cs"/>
            </a:rPr>
            <a:t>　地方創生関連の事業は継続して実施する予定となっているため、今後も現状維持が見込まれる。新たな事業が増えた分、既存の事務事業の見直しを行い、経費と人件費の抑制を図りたい。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131544</xdr:rowOff>
    </xdr:from>
    <xdr:to>
      <xdr:col>23</xdr:col>
      <xdr:colOff>133350</xdr:colOff>
      <xdr:row>84</xdr:row>
      <xdr:rowOff>63334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361894"/>
          <a:ext cx="838200" cy="10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63334</xdr:rowOff>
    </xdr:from>
    <xdr:to>
      <xdr:col>19</xdr:col>
      <xdr:colOff>133350</xdr:colOff>
      <xdr:row>84</xdr:row>
      <xdr:rowOff>117763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46513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131794</xdr:rowOff>
    </xdr:from>
    <xdr:to>
      <xdr:col>15</xdr:col>
      <xdr:colOff>82550</xdr:colOff>
      <xdr:row>84</xdr:row>
      <xdr:rowOff>117763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62144"/>
          <a:ext cx="889000" cy="1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100991</xdr:rowOff>
    </xdr:from>
    <xdr:to>
      <xdr:col>11</xdr:col>
      <xdr:colOff>31750</xdr:colOff>
      <xdr:row>83</xdr:row>
      <xdr:rowOff>131794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59891"/>
          <a:ext cx="889000" cy="2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80744</xdr:rowOff>
    </xdr:from>
    <xdr:to>
      <xdr:col>23</xdr:col>
      <xdr:colOff>184150</xdr:colOff>
      <xdr:row>84</xdr:row>
      <xdr:rowOff>10894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97271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5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12534</xdr:rowOff>
    </xdr:from>
    <xdr:to>
      <xdr:col>19</xdr:col>
      <xdr:colOff>184150</xdr:colOff>
      <xdr:row>84</xdr:row>
      <xdr:rowOff>114134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98911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00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66963</xdr:rowOff>
    </xdr:from>
    <xdr:to>
      <xdr:col>15</xdr:col>
      <xdr:colOff>133350</xdr:colOff>
      <xdr:row>84</xdr:row>
      <xdr:rowOff>168563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153340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5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80994</xdr:rowOff>
    </xdr:from>
    <xdr:to>
      <xdr:col>11</xdr:col>
      <xdr:colOff>82550</xdr:colOff>
      <xdr:row>84</xdr:row>
      <xdr:rowOff>11144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167371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9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50191</xdr:rowOff>
    </xdr:from>
    <xdr:to>
      <xdr:col>7</xdr:col>
      <xdr:colOff>31750</xdr:colOff>
      <xdr:row>82</xdr:row>
      <xdr:rowOff>151791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161968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7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人事院勧告を遵守した給与改定等を行っており、平均的な水準が維持されるものと予想される。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82018"/>
          <a:ext cx="8382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820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職員の定員については、</a:t>
          </a:r>
          <a:r>
            <a:rPr kumimoji="1" lang="ja-JP" altLang="en-US" sz="1100">
              <a:solidFill>
                <a:schemeClr val="dk1"/>
              </a:solidFill>
              <a:effectLst/>
              <a:latin typeface="+mn-lt"/>
              <a:ea typeface="+mn-ea"/>
              <a:cs typeface="+mn-cs"/>
            </a:rPr>
            <a:t>定員は変わらないものの、人口減少</a:t>
          </a:r>
          <a:r>
            <a:rPr kumimoji="1" lang="ja-JP" altLang="ja-JP" sz="1100">
              <a:solidFill>
                <a:schemeClr val="dk1"/>
              </a:solidFill>
              <a:effectLst/>
              <a:latin typeface="+mn-lt"/>
              <a:ea typeface="+mn-ea"/>
              <a:cs typeface="+mn-cs"/>
            </a:rPr>
            <a:t>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人当たり職員数が微増している。</a:t>
          </a:r>
          <a:endParaRPr lang="ja-JP" altLang="ja-JP" sz="1400">
            <a:effectLst/>
          </a:endParaRPr>
        </a:p>
        <a:p>
          <a:r>
            <a:rPr kumimoji="1" lang="ja-JP" altLang="ja-JP" sz="1100">
              <a:solidFill>
                <a:schemeClr val="dk1"/>
              </a:solidFill>
              <a:effectLst/>
              <a:latin typeface="+mn-lt"/>
              <a:ea typeface="+mn-ea"/>
              <a:cs typeface="+mn-cs"/>
            </a:rPr>
            <a:t>　現在の職員定員は町の行政サービスを維持していくうえで、最低限を確保しているという認識であるが、地方創生関連</a:t>
          </a:r>
          <a:r>
            <a:rPr kumimoji="1" lang="ja-JP" altLang="en-US" sz="1100">
              <a:solidFill>
                <a:schemeClr val="dk1"/>
              </a:solidFill>
              <a:effectLst/>
              <a:latin typeface="+mn-lt"/>
              <a:ea typeface="+mn-ea"/>
              <a:cs typeface="+mn-cs"/>
            </a:rPr>
            <a:t>や新型コロナウイルス感染症の対策</a:t>
          </a:r>
          <a:r>
            <a:rPr kumimoji="1" lang="ja-JP" altLang="ja-JP" sz="1100">
              <a:solidFill>
                <a:schemeClr val="dk1"/>
              </a:solidFill>
              <a:effectLst/>
              <a:latin typeface="+mn-lt"/>
              <a:ea typeface="+mn-ea"/>
              <a:cs typeface="+mn-cs"/>
            </a:rPr>
            <a:t>等、業務量は増加傾向にあるため、安定した採用を継続し、職員の資質向上にも注力しなければならない。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127296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46740"/>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23537</xdr:rowOff>
    </xdr:from>
    <xdr:to>
      <xdr:col>77</xdr:col>
      <xdr:colOff>44450</xdr:colOff>
      <xdr:row>62</xdr:row>
      <xdr:rowOff>116840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53437"/>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2625</xdr:rowOff>
    </xdr:from>
    <xdr:to>
      <xdr:col>72</xdr:col>
      <xdr:colOff>203200</xdr:colOff>
      <xdr:row>62</xdr:row>
      <xdr:rowOff>23537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32525"/>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125010</xdr:rowOff>
    </xdr:from>
    <xdr:to>
      <xdr:col>68</xdr:col>
      <xdr:colOff>152400</xdr:colOff>
      <xdr:row>62</xdr:row>
      <xdr:rowOff>2625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83460"/>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123148</xdr:rowOff>
    </xdr:from>
    <xdr:to>
      <xdr:col>64</xdr:col>
      <xdr:colOff>152400</xdr:colOff>
      <xdr:row>63</xdr:row>
      <xdr:rowOff>53298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7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38075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76496</xdr:rowOff>
    </xdr:from>
    <xdr:to>
      <xdr:col>81</xdr:col>
      <xdr:colOff>95250</xdr:colOff>
      <xdr:row>63</xdr:row>
      <xdr:rowOff>6646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48573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7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144187</xdr:rowOff>
    </xdr:from>
    <xdr:to>
      <xdr:col>73</xdr:col>
      <xdr:colOff>44450</xdr:colOff>
      <xdr:row>62</xdr:row>
      <xdr:rowOff>74337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84514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7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123275</xdr:rowOff>
    </xdr:from>
    <xdr:to>
      <xdr:col>68</xdr:col>
      <xdr:colOff>203200</xdr:colOff>
      <xdr:row>62</xdr:row>
      <xdr:rowOff>53425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63602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74210</xdr:rowOff>
    </xdr:from>
    <xdr:to>
      <xdr:col>64</xdr:col>
      <xdr:colOff>152400</xdr:colOff>
      <xdr:row>62</xdr:row>
      <xdr:rowOff>4360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14537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年度までに実施された下水道事業による起債と平成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年度から活用をしている過疎対策事業債の借入額の増加により、実質公債費比率が悪化している。中学校の建替えやこども園の建設事業を予定しており、当該数値は令和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年頃まで悪化していく</a:t>
          </a:r>
          <a:r>
            <a:rPr kumimoji="1" lang="ja-JP" altLang="en-US" sz="1100">
              <a:solidFill>
                <a:schemeClr val="dk1"/>
              </a:solidFill>
              <a:effectLst/>
              <a:latin typeface="+mn-lt"/>
              <a:ea typeface="+mn-ea"/>
              <a:cs typeface="+mn-cs"/>
            </a:rPr>
            <a:t>見込み</a:t>
          </a:r>
          <a:r>
            <a:rPr kumimoji="1" lang="ja-JP" altLang="ja-JP" sz="1100">
              <a:solidFill>
                <a:schemeClr val="dk1"/>
              </a:solidFill>
              <a:effectLst/>
              <a:latin typeface="+mn-lt"/>
              <a:ea typeface="+mn-ea"/>
              <a:cs typeface="+mn-cs"/>
            </a:rPr>
            <a:t>であり、償還と借入のバランスを取りながら、適正な起債の管理を行っていく。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552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51646</xdr:rowOff>
    </xdr:from>
    <xdr:to>
      <xdr:col>77</xdr:col>
      <xdr:colOff>44450</xdr:colOff>
      <xdr:row>38</xdr:row>
      <xdr:rowOff>140123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667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51646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1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19473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51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となり、継続して</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が維持できている。基金の増加や過疎対策事業債の活用による基準財政需要額公債費の増加が主な要因となっている。</a:t>
          </a:r>
          <a:endParaRPr lang="ja-JP" altLang="ja-JP" sz="1400">
            <a:effectLst/>
          </a:endParaRPr>
        </a:p>
        <a:p>
          <a:r>
            <a:rPr kumimoji="1" lang="ja-JP" altLang="ja-JP" sz="1100">
              <a:solidFill>
                <a:schemeClr val="dk1"/>
              </a:solidFill>
              <a:effectLst/>
              <a:latin typeface="+mn-lt"/>
              <a:ea typeface="+mn-ea"/>
              <a:cs typeface="+mn-cs"/>
            </a:rPr>
            <a:t>　今後も大規模ハード事業等の実施に際しては、町の財源余力を加味し、後世への負担が大きくならないように、有利な財源を確保し、健全な財政運営に努める。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決算額自体は減少しているが、地方交付税算定における法人税の伸び率が現実と大きく乖離したことにより、地方交付税が減少したために経常収支比率が増加したものであり、翌年度以降は地方交付税の算定に大きな変動が生じない見込であり、横ばいが続く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決算額自体は減少しているが、地方交付税算定における法人税の伸び率が現実と大きく乖離したことにより、地方交付税が減少したために経常収支比率が増加したものであり、翌年度以降は地方交付税の算定に大きな変動が生じない見込であ</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多様化する行政需要に対応するため、業務の外部委託の増加は避けられない見込であり、経常収支比率も増加が続くものと考えられる。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98425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58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58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167005</xdr:rowOff>
    </xdr:from>
    <xdr:to>
      <xdr:col>73</xdr:col>
      <xdr:colOff>180975</xdr:colOff>
      <xdr:row>14</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9585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86995</xdr:rowOff>
    </xdr:from>
    <xdr:to>
      <xdr:col>69</xdr:col>
      <xdr:colOff>92075</xdr:colOff>
      <xdr:row>13</xdr:row>
      <xdr:rowOff>167005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158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64152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41910</xdr:rowOff>
    </xdr:from>
    <xdr:to>
      <xdr:col>74</xdr:col>
      <xdr:colOff>31750</xdr:colOff>
      <xdr:row>14</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153687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116205</xdr:rowOff>
    </xdr:from>
    <xdr:to>
      <xdr:col>69</xdr:col>
      <xdr:colOff>142875</xdr:colOff>
      <xdr:row>14</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56532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36195</xdr:rowOff>
    </xdr:from>
    <xdr:to>
      <xdr:col>65</xdr:col>
      <xdr:colOff>53975</xdr:colOff>
      <xdr:row>13</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対象者の増加により</a:t>
          </a:r>
          <a:r>
            <a:rPr kumimoji="1" lang="ja-JP" altLang="ja-JP" sz="1100">
              <a:solidFill>
                <a:schemeClr val="dk1"/>
              </a:solidFill>
              <a:effectLst/>
              <a:latin typeface="+mn-lt"/>
              <a:ea typeface="+mn-ea"/>
              <a:cs typeface="+mn-cs"/>
            </a:rPr>
            <a:t>決算額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増加したことに加え、</a:t>
          </a:r>
          <a:r>
            <a:rPr kumimoji="1" lang="ja-JP" altLang="ja-JP" sz="1100">
              <a:solidFill>
                <a:schemeClr val="dk1"/>
              </a:solidFill>
              <a:effectLst/>
              <a:latin typeface="+mn-lt"/>
              <a:ea typeface="+mn-ea"/>
              <a:cs typeface="+mn-cs"/>
            </a:rPr>
            <a:t>地方交付税算定における法人税の伸び率が現実と大きく乖離したことにより、地方交付税が減少したために経常収支比率が増加したものであり、翌年度以降は地方交付税の算定に大きな変動が生じない見込であり</a:t>
          </a:r>
          <a:r>
            <a:rPr kumimoji="1" lang="ja-JP" altLang="en-US" sz="1100">
              <a:solidFill>
                <a:schemeClr val="dk1"/>
              </a:solidFill>
              <a:effectLst/>
              <a:latin typeface="+mn-lt"/>
              <a:ea typeface="+mn-ea"/>
              <a:cs typeface="+mn-cs"/>
            </a:rPr>
            <a:t>るものの、扶助費は増加傾向にあるため、今後も増加するものと考えられる。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64407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526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148772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74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148772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決算額自体は減少しているが、地方交付税算定における法人税の伸び率が現実と大きく乖離したことにより、地方交付税が減少したために経常収支比率が増加したものであり、翌年度以降は地方交付税の算定に</a:t>
          </a:r>
          <a:r>
            <a:rPr kumimoji="1" lang="en-US" altLang="ja-JP" sz="1100">
              <a:solidFill>
                <a:schemeClr val="dk1"/>
              </a:solidFill>
              <a:effectLst/>
              <a:latin typeface="+mn-lt"/>
              <a:ea typeface="+mn-ea"/>
              <a:cs typeface="+mn-cs"/>
            </a:rPr>
            <a:t>696969</a:t>
          </a:r>
          <a:r>
            <a:rPr kumimoji="1" lang="ja-JP" altLang="ja-JP" sz="1100">
              <a:solidFill>
                <a:schemeClr val="dk1"/>
              </a:solidFill>
              <a:effectLst/>
              <a:latin typeface="+mn-lt"/>
              <a:ea typeface="+mn-ea"/>
              <a:cs typeface="+mn-cs"/>
            </a:rPr>
            <a:t>大きな変動が生じない見込であり、横ばいが続く見込みである。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58</xdr:row>
      <xdr:rowOff>8128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9202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57</xdr:row>
      <xdr:rowOff>147574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920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147574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842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69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128778</xdr:rowOff>
    </xdr:from>
    <xdr:to>
      <xdr:col>82</xdr:col>
      <xdr:colOff>158750</xdr:colOff>
      <xdr:row>58</xdr:row>
      <xdr:rowOff>58928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100855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ている。決算額自体は減少しているが、地方交付税算定における法人税の伸び率が現実と大きく乖離したことにより、地方交付税が減少したために経常収支比率が増加したものであり、翌年度以降は地方交付税の算定に大きな変動が生じない見込であり、横ばいが続く見込み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42418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174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149860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2671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年度から借入を行っている過疎対策事業債の償還期間は短いため、今後も緩やかに増加することが予想される。</a:t>
          </a:r>
          <a:endParaRPr lang="ja-JP" altLang="ja-JP" sz="1400">
            <a:effectLst/>
          </a:endParaRPr>
        </a:p>
        <a:p>
          <a:r>
            <a:rPr kumimoji="1" lang="ja-JP" altLang="ja-JP" sz="1100">
              <a:solidFill>
                <a:schemeClr val="dk1"/>
              </a:solidFill>
              <a:effectLst/>
              <a:latin typeface="+mn-lt"/>
              <a:ea typeface="+mn-ea"/>
              <a:cs typeface="+mn-cs"/>
            </a:rPr>
            <a:t>　公債費の増加に備え、減債基金に毎年積み増しを行ってきたため、繰入を適切に行い、歳出の圧迫を緩和させたい。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149861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6289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17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886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886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33038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している。経常収支比率が全体的に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地方交付税算定における法人税の伸び率が現実と大きく乖離したことにより、地方交付税が減少したために経常収支比率が増加したものであり、翌年度以降は地方交付税の算定に大きな変動が生じない見込であり、横ばいが続く見込み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77</xdr:row>
      <xdr:rowOff>73661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58139"/>
          <a:ext cx="8382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77470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58420</xdr:rowOff>
    </xdr:from>
    <xdr:to>
      <xdr:col>73</xdr:col>
      <xdr:colOff>180975</xdr:colOff>
      <xdr:row>76</xdr:row>
      <xdr:rowOff>77470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171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168910</xdr:rowOff>
    </xdr:from>
    <xdr:to>
      <xdr:col>69</xdr:col>
      <xdr:colOff>92075</xdr:colOff>
      <xdr:row>75</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856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39388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xdr:rowOff>
    </xdr:from>
    <xdr:to>
      <xdr:col>69</xdr:col>
      <xdr:colOff>142875</xdr:colOff>
      <xdr:row>75</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118110</xdr:rowOff>
    </xdr:from>
    <xdr:to>
      <xdr:col>65</xdr:col>
      <xdr:colOff>53975</xdr:colOff>
      <xdr:row>75</xdr:row>
      <xdr:rowOff>48260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58437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100815</xdr:rowOff>
    </xdr:from>
    <xdr:to>
      <xdr:col>29</xdr:col>
      <xdr:colOff>127000</xdr:colOff>
      <xdr:row>17</xdr:row>
      <xdr:rowOff>102863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63090"/>
          <a:ext cx="647700" cy="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102863</xdr:rowOff>
    </xdr:from>
    <xdr:to>
      <xdr:col>26</xdr:col>
      <xdr:colOff>50800</xdr:colOff>
      <xdr:row>18</xdr:row>
      <xdr:rowOff>46289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65138"/>
          <a:ext cx="698500" cy="11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46289</xdr:rowOff>
    </xdr:from>
    <xdr:to>
      <xdr:col>22</xdr:col>
      <xdr:colOff>114300</xdr:colOff>
      <xdr:row>18</xdr:row>
      <xdr:rowOff>67933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0014"/>
          <a:ext cx="698500" cy="2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67933</xdr:rowOff>
    </xdr:from>
    <xdr:to>
      <xdr:col>18</xdr:col>
      <xdr:colOff>177800</xdr:colOff>
      <xdr:row>18</xdr:row>
      <xdr:rowOff>116853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1658"/>
          <a:ext cx="6985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50015</xdr:rowOff>
    </xdr:from>
    <xdr:to>
      <xdr:col>29</xdr:col>
      <xdr:colOff>177800</xdr:colOff>
      <xdr:row>17</xdr:row>
      <xdr:rowOff>151615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1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22092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52063</xdr:rowOff>
    </xdr:from>
    <xdr:to>
      <xdr:col>26</xdr:col>
      <xdr:colOff>101600</xdr:colOff>
      <xdr:row>17</xdr:row>
      <xdr:rowOff>153663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138440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166939</xdr:rowOff>
    </xdr:from>
    <xdr:to>
      <xdr:col>22</xdr:col>
      <xdr:colOff>165100</xdr:colOff>
      <xdr:row>18</xdr:row>
      <xdr:rowOff>97089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81866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1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17133</xdr:rowOff>
    </xdr:from>
    <xdr:to>
      <xdr:col>19</xdr:col>
      <xdr:colOff>38100</xdr:colOff>
      <xdr:row>18</xdr:row>
      <xdr:rowOff>118733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103510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66053</xdr:rowOff>
    </xdr:from>
    <xdr:to>
      <xdr:col>15</xdr:col>
      <xdr:colOff>101600</xdr:colOff>
      <xdr:row>18</xdr:row>
      <xdr:rowOff>167653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9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152430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17125</xdr:rowOff>
    </xdr:from>
    <xdr:to>
      <xdr:col>29</xdr:col>
      <xdr:colOff>127000</xdr:colOff>
      <xdr:row>37</xdr:row>
      <xdr:rowOff>64200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41825"/>
          <a:ext cx="647700" cy="47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64200</xdr:rowOff>
    </xdr:from>
    <xdr:to>
      <xdr:col>26</xdr:col>
      <xdr:colOff>50800</xdr:colOff>
      <xdr:row>37</xdr:row>
      <xdr:rowOff>180329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88900"/>
          <a:ext cx="698500" cy="1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180329</xdr:rowOff>
    </xdr:from>
    <xdr:to>
      <xdr:col>22</xdr:col>
      <xdr:colOff>114300</xdr:colOff>
      <xdr:row>37</xdr:row>
      <xdr:rowOff>185701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5029"/>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185701</xdr:rowOff>
    </xdr:from>
    <xdr:to>
      <xdr:col>18</xdr:col>
      <xdr:colOff>177800</xdr:colOff>
      <xdr:row>37</xdr:row>
      <xdr:rowOff>270071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10401"/>
          <a:ext cx="698500" cy="8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36456</xdr:rowOff>
    </xdr:from>
    <xdr:to>
      <xdr:col>15</xdr:col>
      <xdr:colOff>101600</xdr:colOff>
      <xdr:row>36</xdr:row>
      <xdr:rowOff>138056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9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148233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137775</xdr:rowOff>
    </xdr:from>
    <xdr:to>
      <xdr:col>29</xdr:col>
      <xdr:colOff>177800</xdr:colOff>
      <xdr:row>37</xdr:row>
      <xdr:rowOff>67925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9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109852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13400</xdr:rowOff>
    </xdr:from>
    <xdr:to>
      <xdr:col>26</xdr:col>
      <xdr:colOff>101600</xdr:colOff>
      <xdr:row>37</xdr:row>
      <xdr:rowOff>115000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99777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129529</xdr:rowOff>
    </xdr:from>
    <xdr:to>
      <xdr:col>22</xdr:col>
      <xdr:colOff>165100</xdr:colOff>
      <xdr:row>37</xdr:row>
      <xdr:rowOff>231129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215906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134901</xdr:rowOff>
    </xdr:from>
    <xdr:to>
      <xdr:col>19</xdr:col>
      <xdr:colOff>38100</xdr:colOff>
      <xdr:row>37</xdr:row>
      <xdr:rowOff>236501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221278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219271</xdr:rowOff>
    </xdr:from>
    <xdr:to>
      <xdr:col>15</xdr:col>
      <xdr:colOff>101600</xdr:colOff>
      <xdr:row>37</xdr:row>
      <xdr:rowOff>320871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305648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3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107195</xdr:rowOff>
    </xdr:from>
    <xdr:to>
      <xdr:col>24</xdr:col>
      <xdr:colOff>63500</xdr:colOff>
      <xdr:row>36</xdr:row>
      <xdr:rowOff>113890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79395"/>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113890</xdr:rowOff>
    </xdr:from>
    <xdr:to>
      <xdr:col>19</xdr:col>
      <xdr:colOff>177800</xdr:colOff>
      <xdr:row>36</xdr:row>
      <xdr:rowOff>164563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609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164563</xdr:rowOff>
    </xdr:from>
    <xdr:to>
      <xdr:col>15</xdr:col>
      <xdr:colOff>50800</xdr:colOff>
      <xdr:row>37</xdr:row>
      <xdr:rowOff>6546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6763"/>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6546</xdr:rowOff>
    </xdr:from>
    <xdr:to>
      <xdr:col>10</xdr:col>
      <xdr:colOff>114300</xdr:colOff>
      <xdr:row>37</xdr:row>
      <xdr:rowOff>33847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0196"/>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104140</xdr:rowOff>
    </xdr:from>
    <xdr:to>
      <xdr:col>6</xdr:col>
      <xdr:colOff>38100</xdr:colOff>
      <xdr:row>35</xdr:row>
      <xdr:rowOff>34290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50817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56395</xdr:rowOff>
    </xdr:from>
    <xdr:to>
      <xdr:col>24</xdr:col>
      <xdr:colOff>114300</xdr:colOff>
      <xdr:row>36</xdr:row>
      <xdr:rowOff>157995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34822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63090</xdr:rowOff>
    </xdr:from>
    <xdr:to>
      <xdr:col>20</xdr:col>
      <xdr:colOff>38100</xdr:colOff>
      <xdr:row>36</xdr:row>
      <xdr:rowOff>164690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155817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32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113763</xdr:rowOff>
    </xdr:from>
    <xdr:to>
      <xdr:col>15</xdr:col>
      <xdr:colOff>101600</xdr:colOff>
      <xdr:row>37</xdr:row>
      <xdr:rowOff>43913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35040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7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127196</xdr:rowOff>
    </xdr:from>
    <xdr:to>
      <xdr:col>10</xdr:col>
      <xdr:colOff>165100</xdr:colOff>
      <xdr:row>37</xdr:row>
      <xdr:rowOff>57346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48473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154497</xdr:rowOff>
    </xdr:from>
    <xdr:to>
      <xdr:col>6</xdr:col>
      <xdr:colOff>38100</xdr:colOff>
      <xdr:row>37</xdr:row>
      <xdr:rowOff>84647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75774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130863</xdr:rowOff>
    </xdr:from>
    <xdr:to>
      <xdr:col>24</xdr:col>
      <xdr:colOff>63500</xdr:colOff>
      <xdr:row>55</xdr:row>
      <xdr:rowOff>53349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389163"/>
          <a:ext cx="838200" cy="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36327</xdr:rowOff>
    </xdr:from>
    <xdr:to>
      <xdr:col>19</xdr:col>
      <xdr:colOff>177800</xdr:colOff>
      <xdr:row>54</xdr:row>
      <xdr:rowOff>130863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294627"/>
          <a:ext cx="889000" cy="9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36327</xdr:rowOff>
    </xdr:from>
    <xdr:to>
      <xdr:col>15</xdr:col>
      <xdr:colOff>50800</xdr:colOff>
      <xdr:row>55</xdr:row>
      <xdr:rowOff>15542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294627"/>
          <a:ext cx="8890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15542</xdr:rowOff>
    </xdr:from>
    <xdr:to>
      <xdr:col>10</xdr:col>
      <xdr:colOff>114300</xdr:colOff>
      <xdr:row>56</xdr:row>
      <xdr:rowOff>64619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45292"/>
          <a:ext cx="889000" cy="2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2549</xdr:rowOff>
    </xdr:from>
    <xdr:to>
      <xdr:col>24</xdr:col>
      <xdr:colOff>114300</xdr:colOff>
      <xdr:row>55</xdr:row>
      <xdr:rowOff>104149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25426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8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80063</xdr:rowOff>
    </xdr:from>
    <xdr:to>
      <xdr:col>20</xdr:col>
      <xdr:colOff>38100</xdr:colOff>
      <xdr:row>55</xdr:row>
      <xdr:rowOff>10213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26740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1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156977</xdr:rowOff>
    </xdr:from>
    <xdr:to>
      <xdr:col>15</xdr:col>
      <xdr:colOff>101600</xdr:colOff>
      <xdr:row>54</xdr:row>
      <xdr:rowOff>87127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103654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0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136192</xdr:rowOff>
    </xdr:from>
    <xdr:to>
      <xdr:col>10</xdr:col>
      <xdr:colOff>165100</xdr:colOff>
      <xdr:row>55</xdr:row>
      <xdr:rowOff>66342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82869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1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13819</xdr:rowOff>
    </xdr:from>
    <xdr:to>
      <xdr:col>6</xdr:col>
      <xdr:colOff>38100</xdr:colOff>
      <xdr:row>56</xdr:row>
      <xdr:rowOff>115419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106546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156693</xdr:rowOff>
    </xdr:from>
    <xdr:to>
      <xdr:col>24</xdr:col>
      <xdr:colOff>63500</xdr:colOff>
      <xdr:row>77</xdr:row>
      <xdr:rowOff>50698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86893"/>
          <a:ext cx="8382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125527</xdr:rowOff>
    </xdr:from>
    <xdr:to>
      <xdr:col>19</xdr:col>
      <xdr:colOff>177800</xdr:colOff>
      <xdr:row>76</xdr:row>
      <xdr:rowOff>156693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5572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125527</xdr:rowOff>
    </xdr:from>
    <xdr:to>
      <xdr:col>15</xdr:col>
      <xdr:colOff>50800</xdr:colOff>
      <xdr:row>77</xdr:row>
      <xdr:rowOff>146977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55727"/>
          <a:ext cx="889000" cy="1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84074</xdr:rowOff>
    </xdr:from>
    <xdr:to>
      <xdr:col>10</xdr:col>
      <xdr:colOff>114300</xdr:colOff>
      <xdr:row>77</xdr:row>
      <xdr:rowOff>146977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85724"/>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171348</xdr:rowOff>
    </xdr:from>
    <xdr:to>
      <xdr:col>24</xdr:col>
      <xdr:colOff>114300</xdr:colOff>
      <xdr:row>77</xdr:row>
      <xdr:rowOff>101498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149775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105893</xdr:rowOff>
    </xdr:from>
    <xdr:to>
      <xdr:col>20</xdr:col>
      <xdr:colOff>38100</xdr:colOff>
      <xdr:row>77</xdr:row>
      <xdr:rowOff>36043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52570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74727</xdr:rowOff>
    </xdr:from>
    <xdr:to>
      <xdr:col>15</xdr:col>
      <xdr:colOff>101600</xdr:colOff>
      <xdr:row>77</xdr:row>
      <xdr:rowOff>4877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21403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96177</xdr:rowOff>
    </xdr:from>
    <xdr:to>
      <xdr:col>10</xdr:col>
      <xdr:colOff>165100</xdr:colOff>
      <xdr:row>78</xdr:row>
      <xdr:rowOff>26327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9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33274</xdr:rowOff>
    </xdr:from>
    <xdr:to>
      <xdr:col>6</xdr:col>
      <xdr:colOff>38100</xdr:colOff>
      <xdr:row>77</xdr:row>
      <xdr:rowOff>134874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126001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8889</xdr:rowOff>
    </xdr:from>
    <xdr:to>
      <xdr:col>24</xdr:col>
      <xdr:colOff>63500</xdr:colOff>
      <xdr:row>97</xdr:row>
      <xdr:rowOff>43435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39539"/>
          <a:ext cx="8382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29363</xdr:rowOff>
    </xdr:from>
    <xdr:to>
      <xdr:col>19</xdr:col>
      <xdr:colOff>177800</xdr:colOff>
      <xdr:row>97</xdr:row>
      <xdr:rowOff>43435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60013"/>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29363</xdr:rowOff>
    </xdr:from>
    <xdr:to>
      <xdr:col>15</xdr:col>
      <xdr:colOff>50800</xdr:colOff>
      <xdr:row>97</xdr:row>
      <xdr:rowOff>37846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60013"/>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37846</xdr:rowOff>
    </xdr:from>
    <xdr:to>
      <xdr:col>10</xdr:col>
      <xdr:colOff>114300</xdr:colOff>
      <xdr:row>98</xdr:row>
      <xdr:rowOff>15723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68496"/>
          <a:ext cx="889000" cy="14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129539</xdr:rowOff>
    </xdr:from>
    <xdr:to>
      <xdr:col>24</xdr:col>
      <xdr:colOff>114300</xdr:colOff>
      <xdr:row>97</xdr:row>
      <xdr:rowOff>59689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164085</xdr:rowOff>
    </xdr:from>
    <xdr:to>
      <xdr:col>20</xdr:col>
      <xdr:colOff>38100</xdr:colOff>
      <xdr:row>97</xdr:row>
      <xdr:rowOff>94235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150013</xdr:rowOff>
    </xdr:from>
    <xdr:to>
      <xdr:col>15</xdr:col>
      <xdr:colOff>101600</xdr:colOff>
      <xdr:row>97</xdr:row>
      <xdr:rowOff>80163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71290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158496</xdr:rowOff>
    </xdr:from>
    <xdr:to>
      <xdr:col>10</xdr:col>
      <xdr:colOff>165100</xdr:colOff>
      <xdr:row>97</xdr:row>
      <xdr:rowOff>88646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79773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136373</xdr:rowOff>
    </xdr:from>
    <xdr:to>
      <xdr:col>6</xdr:col>
      <xdr:colOff>38100</xdr:colOff>
      <xdr:row>98</xdr:row>
      <xdr:rowOff>66523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57650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122455</xdr:rowOff>
    </xdr:from>
    <xdr:to>
      <xdr:col>55</xdr:col>
      <xdr:colOff>0</xdr:colOff>
      <xdr:row>35</xdr:row>
      <xdr:rowOff>169372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23205"/>
          <a:ext cx="8382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112611</xdr:rowOff>
    </xdr:from>
    <xdr:to>
      <xdr:col>50</xdr:col>
      <xdr:colOff>114300</xdr:colOff>
      <xdr:row>35</xdr:row>
      <xdr:rowOff>122455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13361"/>
          <a:ext cx="8890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106507</xdr:rowOff>
    </xdr:from>
    <xdr:to>
      <xdr:col>45</xdr:col>
      <xdr:colOff>177800</xdr:colOff>
      <xdr:row>35</xdr:row>
      <xdr:rowOff>112611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07257"/>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62666</xdr:rowOff>
    </xdr:from>
    <xdr:to>
      <xdr:col>41</xdr:col>
      <xdr:colOff>50800</xdr:colOff>
      <xdr:row>35</xdr:row>
      <xdr:rowOff>106507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063416"/>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151212</xdr:rowOff>
    </xdr:from>
    <xdr:to>
      <xdr:col>36</xdr:col>
      <xdr:colOff>165100</xdr:colOff>
      <xdr:row>35</xdr:row>
      <xdr:rowOff>81362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97889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118572</xdr:rowOff>
    </xdr:from>
    <xdr:to>
      <xdr:col>55</xdr:col>
      <xdr:colOff>50800</xdr:colOff>
      <xdr:row>36</xdr:row>
      <xdr:rowOff>48722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96999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9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71655</xdr:rowOff>
    </xdr:from>
    <xdr:to>
      <xdr:col>50</xdr:col>
      <xdr:colOff>165100</xdr:colOff>
      <xdr:row>36</xdr:row>
      <xdr:rowOff>1805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18332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61811</xdr:rowOff>
    </xdr:from>
    <xdr:to>
      <xdr:col>46</xdr:col>
      <xdr:colOff>38100</xdr:colOff>
      <xdr:row>35</xdr:row>
      <xdr:rowOff>163411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8488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3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55707</xdr:rowOff>
    </xdr:from>
    <xdr:to>
      <xdr:col>41</xdr:col>
      <xdr:colOff>101600</xdr:colOff>
      <xdr:row>35</xdr:row>
      <xdr:rowOff>157307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2384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11866</xdr:rowOff>
    </xdr:from>
    <xdr:to>
      <xdr:col>36</xdr:col>
      <xdr:colOff>165100</xdr:colOff>
      <xdr:row>35</xdr:row>
      <xdr:rowOff>113466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104593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10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134989</xdr:rowOff>
    </xdr:from>
    <xdr:to>
      <xdr:col>55</xdr:col>
      <xdr:colOff>0</xdr:colOff>
      <xdr:row>59</xdr:row>
      <xdr:rowOff>6896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9089"/>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118470</xdr:rowOff>
    </xdr:from>
    <xdr:to>
      <xdr:col>50</xdr:col>
      <xdr:colOff>114300</xdr:colOff>
      <xdr:row>58</xdr:row>
      <xdr:rowOff>134989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62570"/>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118470</xdr:rowOff>
    </xdr:from>
    <xdr:to>
      <xdr:col>45</xdr:col>
      <xdr:colOff>177800</xdr:colOff>
      <xdr:row>58</xdr:row>
      <xdr:rowOff>161034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62570"/>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155287</xdr:rowOff>
    </xdr:from>
    <xdr:to>
      <xdr:col>41</xdr:col>
      <xdr:colOff>50800</xdr:colOff>
      <xdr:row>58</xdr:row>
      <xdr:rowOff>161034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9938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41509</xdr:rowOff>
    </xdr:from>
    <xdr:to>
      <xdr:col>36</xdr:col>
      <xdr:colOff>165100</xdr:colOff>
      <xdr:row>58</xdr:row>
      <xdr:rowOff>143109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6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127546</xdr:rowOff>
    </xdr:from>
    <xdr:to>
      <xdr:col>55</xdr:col>
      <xdr:colOff>50800</xdr:colOff>
      <xdr:row>59</xdr:row>
      <xdr:rowOff>57696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42473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84189</xdr:rowOff>
    </xdr:from>
    <xdr:to>
      <xdr:col>50</xdr:col>
      <xdr:colOff>165100</xdr:colOff>
      <xdr:row>59</xdr:row>
      <xdr:rowOff>14339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67670</xdr:rowOff>
    </xdr:from>
    <xdr:to>
      <xdr:col>46</xdr:col>
      <xdr:colOff>38100</xdr:colOff>
      <xdr:row>58</xdr:row>
      <xdr:rowOff>169270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14347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110234</xdr:rowOff>
    </xdr:from>
    <xdr:to>
      <xdr:col>41</xdr:col>
      <xdr:colOff>101600</xdr:colOff>
      <xdr:row>59</xdr:row>
      <xdr:rowOff>40384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31511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104487</xdr:rowOff>
    </xdr:from>
    <xdr:to>
      <xdr:col>36</xdr:col>
      <xdr:colOff>165100</xdr:colOff>
      <xdr:row>59</xdr:row>
      <xdr:rowOff>34637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25764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61474</xdr:rowOff>
    </xdr:from>
    <xdr:to>
      <xdr:col>55</xdr:col>
      <xdr:colOff>0</xdr:colOff>
      <xdr:row>79</xdr:row>
      <xdr:rowOff>96534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06024"/>
          <a:ext cx="838200" cy="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38757</xdr:rowOff>
    </xdr:from>
    <xdr:to>
      <xdr:col>50</xdr:col>
      <xdr:colOff>114300</xdr:colOff>
      <xdr:row>79</xdr:row>
      <xdr:rowOff>61474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3307"/>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38757</xdr:rowOff>
    </xdr:from>
    <xdr:to>
      <xdr:col>45</xdr:col>
      <xdr:colOff>177800</xdr:colOff>
      <xdr:row>79</xdr:row>
      <xdr:rowOff>47763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3307"/>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41385</xdr:rowOff>
    </xdr:from>
    <xdr:to>
      <xdr:col>41</xdr:col>
      <xdr:colOff>50800</xdr:colOff>
      <xdr:row>79</xdr:row>
      <xdr:rowOff>47763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85935"/>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142680</xdr:rowOff>
    </xdr:from>
    <xdr:to>
      <xdr:col>36</xdr:col>
      <xdr:colOff>165100</xdr:colOff>
      <xdr:row>79</xdr:row>
      <xdr:rowOff>72830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1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89357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45734</xdr:rowOff>
    </xdr:from>
    <xdr:to>
      <xdr:col>55</xdr:col>
      <xdr:colOff>50800</xdr:colOff>
      <xdr:row>79</xdr:row>
      <xdr:rowOff>147334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10674</xdr:rowOff>
    </xdr:from>
    <xdr:to>
      <xdr:col>50</xdr:col>
      <xdr:colOff>165100</xdr:colOff>
      <xdr:row>79</xdr:row>
      <xdr:rowOff>112274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103401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159407</xdr:rowOff>
    </xdr:from>
    <xdr:to>
      <xdr:col>46</xdr:col>
      <xdr:colOff>38100</xdr:colOff>
      <xdr:row>79</xdr:row>
      <xdr:rowOff>89557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106084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3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168413</xdr:rowOff>
    </xdr:from>
    <xdr:to>
      <xdr:col>41</xdr:col>
      <xdr:colOff>101600</xdr:colOff>
      <xdr:row>79</xdr:row>
      <xdr:rowOff>98563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115090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3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162035</xdr:rowOff>
    </xdr:from>
    <xdr:to>
      <xdr:col>36</xdr:col>
      <xdr:colOff>165100</xdr:colOff>
      <xdr:row>79</xdr:row>
      <xdr:rowOff>92185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83312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592</xdr:rowOff>
    </xdr:from>
    <xdr:to>
      <xdr:col>55</xdr:col>
      <xdr:colOff>0</xdr:colOff>
      <xdr:row>97</xdr:row>
      <xdr:rowOff>114929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31242"/>
          <a:ext cx="838200" cy="1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592</xdr:rowOff>
    </xdr:from>
    <xdr:to>
      <xdr:col>50</xdr:col>
      <xdr:colOff>114300</xdr:colOff>
      <xdr:row>97</xdr:row>
      <xdr:rowOff>54226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31242"/>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54226</xdr:rowOff>
    </xdr:from>
    <xdr:to>
      <xdr:col>45</xdr:col>
      <xdr:colOff>177800</xdr:colOff>
      <xdr:row>98</xdr:row>
      <xdr:rowOff>74457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84876"/>
          <a:ext cx="8890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71188</xdr:rowOff>
    </xdr:from>
    <xdr:to>
      <xdr:col>41</xdr:col>
      <xdr:colOff>50800</xdr:colOff>
      <xdr:row>98</xdr:row>
      <xdr:rowOff>74457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3288"/>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124699</xdr:rowOff>
    </xdr:from>
    <xdr:to>
      <xdr:col>36</xdr:col>
      <xdr:colOff>165100</xdr:colOff>
      <xdr:row>97</xdr:row>
      <xdr:rowOff>54849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71376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64129</xdr:rowOff>
    </xdr:from>
    <xdr:to>
      <xdr:col>55</xdr:col>
      <xdr:colOff>50800</xdr:colOff>
      <xdr:row>97</xdr:row>
      <xdr:rowOff>165729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42556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121242</xdr:rowOff>
    </xdr:from>
    <xdr:to>
      <xdr:col>50</xdr:col>
      <xdr:colOff>165100</xdr:colOff>
      <xdr:row>97</xdr:row>
      <xdr:rowOff>51392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67919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3426</xdr:rowOff>
    </xdr:from>
    <xdr:to>
      <xdr:col>46</xdr:col>
      <xdr:colOff>38100</xdr:colOff>
      <xdr:row>97</xdr:row>
      <xdr:rowOff>105026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23657</xdr:rowOff>
    </xdr:from>
    <xdr:to>
      <xdr:col>41</xdr:col>
      <xdr:colOff>101600</xdr:colOff>
      <xdr:row>98</xdr:row>
      <xdr:rowOff>125257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116384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20388</xdr:rowOff>
    </xdr:from>
    <xdr:to>
      <xdr:col>36</xdr:col>
      <xdr:colOff>165100</xdr:colOff>
      <xdr:row>98</xdr:row>
      <xdr:rowOff>121988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113115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1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44202</xdr:rowOff>
    </xdr:from>
    <xdr:to>
      <xdr:col>85</xdr:col>
      <xdr:colOff>127000</xdr:colOff>
      <xdr:row>38</xdr:row>
      <xdr:rowOff>52394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87852"/>
          <a:ext cx="838200" cy="1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44202</xdr:rowOff>
    </xdr:from>
    <xdr:to>
      <xdr:col>81</xdr:col>
      <xdr:colOff>50800</xdr:colOff>
      <xdr:row>39</xdr:row>
      <xdr:rowOff>26486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87852"/>
          <a:ext cx="889000" cy="3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26486</xdr:rowOff>
    </xdr:from>
    <xdr:to>
      <xdr:col>76</xdr:col>
      <xdr:colOff>114300</xdr:colOff>
      <xdr:row>39</xdr:row>
      <xdr:rowOff>30258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303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30258</xdr:rowOff>
    </xdr:from>
    <xdr:to>
      <xdr:col>71</xdr:col>
      <xdr:colOff>177800</xdr:colOff>
      <xdr:row>39</xdr:row>
      <xdr:rowOff>43002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6808"/>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129934</xdr:rowOff>
    </xdr:from>
    <xdr:to>
      <xdr:col>67</xdr:col>
      <xdr:colOff>101600</xdr:colOff>
      <xdr:row>38</xdr:row>
      <xdr:rowOff>60083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735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76611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xdr:rowOff>
    </xdr:from>
    <xdr:to>
      <xdr:col>85</xdr:col>
      <xdr:colOff>177800</xdr:colOff>
      <xdr:row>38</xdr:row>
      <xdr:rowOff>103194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151471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164852</xdr:rowOff>
    </xdr:from>
    <xdr:to>
      <xdr:col>81</xdr:col>
      <xdr:colOff>101600</xdr:colOff>
      <xdr:row>37</xdr:row>
      <xdr:rowOff>95002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111529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147136</xdr:rowOff>
    </xdr:from>
    <xdr:to>
      <xdr:col>76</xdr:col>
      <xdr:colOff>165100</xdr:colOff>
      <xdr:row>39</xdr:row>
      <xdr:rowOff>77286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68413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5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150908</xdr:rowOff>
    </xdr:from>
    <xdr:to>
      <xdr:col>72</xdr:col>
      <xdr:colOff>38100</xdr:colOff>
      <xdr:row>39</xdr:row>
      <xdr:rowOff>81058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72185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5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163652</xdr:rowOff>
    </xdr:from>
    <xdr:to>
      <xdr:col>67</xdr:col>
      <xdr:colOff>101600</xdr:colOff>
      <xdr:row>39</xdr:row>
      <xdr:rowOff>93802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84929</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54634</xdr:rowOff>
    </xdr:from>
    <xdr:to>
      <xdr:col>85</xdr:col>
      <xdr:colOff>127000</xdr:colOff>
      <xdr:row>77</xdr:row>
      <xdr:rowOff>63599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56284"/>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63599</xdr:rowOff>
    </xdr:from>
    <xdr:to>
      <xdr:col>81</xdr:col>
      <xdr:colOff>50800</xdr:colOff>
      <xdr:row>77</xdr:row>
      <xdr:rowOff>109382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65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54428</xdr:rowOff>
    </xdr:from>
    <xdr:to>
      <xdr:col>76</xdr:col>
      <xdr:colOff>114300</xdr:colOff>
      <xdr:row>77</xdr:row>
      <xdr:rowOff>109382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56078"/>
          <a:ext cx="889000" cy="5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54428</xdr:rowOff>
    </xdr:from>
    <xdr:to>
      <xdr:col>71</xdr:col>
      <xdr:colOff>177800</xdr:colOff>
      <xdr:row>77</xdr:row>
      <xdr:rowOff>80150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56078"/>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3834</xdr:rowOff>
    </xdr:from>
    <xdr:to>
      <xdr:col>85</xdr:col>
      <xdr:colOff>177800</xdr:colOff>
      <xdr:row>77</xdr:row>
      <xdr:rowOff>105434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153711</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12799</xdr:rowOff>
    </xdr:from>
    <xdr:to>
      <xdr:col>81</xdr:col>
      <xdr:colOff>101600</xdr:colOff>
      <xdr:row>77</xdr:row>
      <xdr:rowOff>114399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105526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58582</xdr:rowOff>
    </xdr:from>
    <xdr:to>
      <xdr:col>76</xdr:col>
      <xdr:colOff>165100</xdr:colOff>
      <xdr:row>77</xdr:row>
      <xdr:rowOff>160182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151309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3628</xdr:rowOff>
    </xdr:from>
    <xdr:to>
      <xdr:col>72</xdr:col>
      <xdr:colOff>38100</xdr:colOff>
      <xdr:row>77</xdr:row>
      <xdr:rowOff>105228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29350</xdr:rowOff>
    </xdr:from>
    <xdr:to>
      <xdr:col>67</xdr:col>
      <xdr:colOff>101600</xdr:colOff>
      <xdr:row>77</xdr:row>
      <xdr:rowOff>130950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122077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136930</xdr:rowOff>
    </xdr:from>
    <xdr:to>
      <xdr:col>85</xdr:col>
      <xdr:colOff>127000</xdr:colOff>
      <xdr:row>98</xdr:row>
      <xdr:rowOff>61821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96130"/>
          <a:ext cx="838200" cy="26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50383</xdr:rowOff>
    </xdr:from>
    <xdr:to>
      <xdr:col>81</xdr:col>
      <xdr:colOff>50800</xdr:colOff>
      <xdr:row>98</xdr:row>
      <xdr:rowOff>61821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52483"/>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86399</xdr:rowOff>
    </xdr:from>
    <xdr:to>
      <xdr:col>76</xdr:col>
      <xdr:colOff>114300</xdr:colOff>
      <xdr:row>98</xdr:row>
      <xdr:rowOff>50383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17049"/>
          <a:ext cx="889000" cy="1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11123</xdr:rowOff>
    </xdr:from>
    <xdr:to>
      <xdr:col>71</xdr:col>
      <xdr:colOff>177800</xdr:colOff>
      <xdr:row>97</xdr:row>
      <xdr:rowOff>86399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70323"/>
          <a:ext cx="889000" cy="2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86130</xdr:rowOff>
    </xdr:from>
    <xdr:to>
      <xdr:col>85</xdr:col>
      <xdr:colOff>177800</xdr:colOff>
      <xdr:row>97</xdr:row>
      <xdr:rowOff>16280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109007</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9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11021</xdr:rowOff>
    </xdr:from>
    <xdr:to>
      <xdr:col>81</xdr:col>
      <xdr:colOff>101600</xdr:colOff>
      <xdr:row>98</xdr:row>
      <xdr:rowOff>112621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103748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171033</xdr:rowOff>
    </xdr:from>
    <xdr:to>
      <xdr:col>76</xdr:col>
      <xdr:colOff>165100</xdr:colOff>
      <xdr:row>98</xdr:row>
      <xdr:rowOff>101183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92310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35599</xdr:rowOff>
    </xdr:from>
    <xdr:to>
      <xdr:col>72</xdr:col>
      <xdr:colOff>38100</xdr:colOff>
      <xdr:row>97</xdr:row>
      <xdr:rowOff>137199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153726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131773</xdr:rowOff>
    </xdr:from>
    <xdr:to>
      <xdr:col>67</xdr:col>
      <xdr:colOff>101600</xdr:colOff>
      <xdr:row>96</xdr:row>
      <xdr:rowOff>61923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78450</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1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121458</xdr:rowOff>
    </xdr:from>
    <xdr:to>
      <xdr:col>116</xdr:col>
      <xdr:colOff>63500</xdr:colOff>
      <xdr:row>38</xdr:row>
      <xdr:rowOff>125070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36558"/>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121458</xdr:rowOff>
    </xdr:from>
    <xdr:to>
      <xdr:col>111</xdr:col>
      <xdr:colOff>177800</xdr:colOff>
      <xdr:row>38</xdr:row>
      <xdr:rowOff>123561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3655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123561</xdr:rowOff>
    </xdr:from>
    <xdr:to>
      <xdr:col>107</xdr:col>
      <xdr:colOff>50800</xdr:colOff>
      <xdr:row>38</xdr:row>
      <xdr:rowOff>124292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3866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110805</xdr:rowOff>
    </xdr:from>
    <xdr:to>
      <xdr:col>102</xdr:col>
      <xdr:colOff>114300</xdr:colOff>
      <xdr:row>38</xdr:row>
      <xdr:rowOff>124292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2590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124562</xdr:rowOff>
    </xdr:from>
    <xdr:to>
      <xdr:col>98</xdr:col>
      <xdr:colOff>38100</xdr:colOff>
      <xdr:row>38</xdr:row>
      <xdr:rowOff>54711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71239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74270</xdr:rowOff>
    </xdr:from>
    <xdr:to>
      <xdr:col>116</xdr:col>
      <xdr:colOff>114300</xdr:colOff>
      <xdr:row>39</xdr:row>
      <xdr:rowOff>4420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70658</xdr:rowOff>
    </xdr:from>
    <xdr:to>
      <xdr:col>112</xdr:col>
      <xdr:colOff>38100</xdr:colOff>
      <xdr:row>39</xdr:row>
      <xdr:rowOff>808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163385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67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72761</xdr:rowOff>
    </xdr:from>
    <xdr:to>
      <xdr:col>107</xdr:col>
      <xdr:colOff>101600</xdr:colOff>
      <xdr:row>39</xdr:row>
      <xdr:rowOff>2911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165488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73492</xdr:rowOff>
    </xdr:from>
    <xdr:to>
      <xdr:col>102</xdr:col>
      <xdr:colOff>165100</xdr:colOff>
      <xdr:row>39</xdr:row>
      <xdr:rowOff>3642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166219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60005</xdr:rowOff>
    </xdr:from>
    <xdr:to>
      <xdr:col>98</xdr:col>
      <xdr:colOff>38100</xdr:colOff>
      <xdr:row>38</xdr:row>
      <xdr:rowOff>161605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152732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70336</xdr:rowOff>
    </xdr:from>
    <xdr:to>
      <xdr:col>116</xdr:col>
      <xdr:colOff>63500</xdr:colOff>
      <xdr:row>59</xdr:row>
      <xdr:rowOff>72099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85886"/>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70336</xdr:rowOff>
    </xdr:from>
    <xdr:to>
      <xdr:col>111</xdr:col>
      <xdr:colOff>177800</xdr:colOff>
      <xdr:row>59</xdr:row>
      <xdr:rowOff>71348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8588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71348</xdr:rowOff>
    </xdr:from>
    <xdr:to>
      <xdr:col>107</xdr:col>
      <xdr:colOff>50800</xdr:colOff>
      <xdr:row>59</xdr:row>
      <xdr:rowOff>71544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8689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71544</xdr:rowOff>
    </xdr:from>
    <xdr:to>
      <xdr:col>102</xdr:col>
      <xdr:colOff>114300</xdr:colOff>
      <xdr:row>59</xdr:row>
      <xdr:rowOff>73700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8709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43703</xdr:rowOff>
    </xdr:from>
    <xdr:to>
      <xdr:col>98</xdr:col>
      <xdr:colOff>38100</xdr:colOff>
      <xdr:row>58</xdr:row>
      <xdr:rowOff>145303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161830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21299</xdr:rowOff>
    </xdr:from>
    <xdr:to>
      <xdr:col>116</xdr:col>
      <xdr:colOff>114300</xdr:colOff>
      <xdr:row>59</xdr:row>
      <xdr:rowOff>122899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107676</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51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19536</xdr:rowOff>
    </xdr:from>
    <xdr:to>
      <xdr:col>112</xdr:col>
      <xdr:colOff>38100</xdr:colOff>
      <xdr:row>59</xdr:row>
      <xdr:rowOff>121136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112263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2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20548</xdr:rowOff>
    </xdr:from>
    <xdr:to>
      <xdr:col>107</xdr:col>
      <xdr:colOff>101600</xdr:colOff>
      <xdr:row>59</xdr:row>
      <xdr:rowOff>122148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113275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2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20744</xdr:rowOff>
    </xdr:from>
    <xdr:to>
      <xdr:col>102</xdr:col>
      <xdr:colOff>165100</xdr:colOff>
      <xdr:row>59</xdr:row>
      <xdr:rowOff>122344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113471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2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22900</xdr:rowOff>
    </xdr:from>
    <xdr:to>
      <xdr:col>98</xdr:col>
      <xdr:colOff>38100</xdr:colOff>
      <xdr:row>59</xdr:row>
      <xdr:rowOff>124500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115627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3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46965</xdr:rowOff>
    </xdr:from>
    <xdr:to>
      <xdr:col>116</xdr:col>
      <xdr:colOff>63500</xdr:colOff>
      <xdr:row>76</xdr:row>
      <xdr:rowOff>93915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77165"/>
          <a:ext cx="8382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91008</xdr:rowOff>
    </xdr:from>
    <xdr:to>
      <xdr:col>111</xdr:col>
      <xdr:colOff>177800</xdr:colOff>
      <xdr:row>76</xdr:row>
      <xdr:rowOff>93915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2120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91008</xdr:rowOff>
    </xdr:from>
    <xdr:to>
      <xdr:col>107</xdr:col>
      <xdr:colOff>50800</xdr:colOff>
      <xdr:row>76</xdr:row>
      <xdr:rowOff>143934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21208"/>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143934</xdr:rowOff>
    </xdr:from>
    <xdr:to>
      <xdr:col>102</xdr:col>
      <xdr:colOff>114300</xdr:colOff>
      <xdr:row>77</xdr:row>
      <xdr:rowOff>3781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74134"/>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13320</xdr:rowOff>
    </xdr:from>
    <xdr:to>
      <xdr:col>98</xdr:col>
      <xdr:colOff>38100</xdr:colOff>
      <xdr:row>76</xdr:row>
      <xdr:rowOff>114920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131447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167615</xdr:rowOff>
    </xdr:from>
    <xdr:to>
      <xdr:col>116</xdr:col>
      <xdr:colOff>114300</xdr:colOff>
      <xdr:row>76</xdr:row>
      <xdr:rowOff>97765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19042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43115</xdr:rowOff>
    </xdr:from>
    <xdr:to>
      <xdr:col>112</xdr:col>
      <xdr:colOff>38100</xdr:colOff>
      <xdr:row>76</xdr:row>
      <xdr:rowOff>144715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161241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40208</xdr:rowOff>
    </xdr:from>
    <xdr:to>
      <xdr:col>107</xdr:col>
      <xdr:colOff>101600</xdr:colOff>
      <xdr:row>76</xdr:row>
      <xdr:rowOff>141808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158335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93134</xdr:rowOff>
    </xdr:from>
    <xdr:to>
      <xdr:col>102</xdr:col>
      <xdr:colOff>165100</xdr:colOff>
      <xdr:row>77</xdr:row>
      <xdr:rowOff>23284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124431</xdr:rowOff>
    </xdr:from>
    <xdr:to>
      <xdr:col>98</xdr:col>
      <xdr:colOff>38100</xdr:colOff>
      <xdr:row>77</xdr:row>
      <xdr:rowOff>54581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45708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年度から国の補助金を受けて地方創生事業が本格的にスタートしている。地方創生事業の主な支出は物件費に計上されている。また、</a:t>
          </a:r>
          <a:r>
            <a:rPr kumimoji="1" lang="ja-JP" altLang="en-US" sz="1100">
              <a:solidFill>
                <a:schemeClr val="dk1"/>
              </a:solidFill>
              <a:effectLst/>
              <a:latin typeface="+mn-lt"/>
              <a:ea typeface="+mn-ea"/>
              <a:cs typeface="+mn-cs"/>
            </a:rPr>
            <a:t>まちづくりとしてハード事業よりもソフト事業に重点がシフトしており</a:t>
          </a:r>
          <a:r>
            <a:rPr kumimoji="1" lang="ja-JP" altLang="ja-JP" sz="1100">
              <a:solidFill>
                <a:schemeClr val="dk1"/>
              </a:solidFill>
              <a:effectLst/>
              <a:latin typeface="+mn-lt"/>
              <a:ea typeface="+mn-ea"/>
              <a:cs typeface="+mn-cs"/>
            </a:rPr>
            <a:t>、普通建設事業が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している。公債費については、平成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おり、大型ハード事業を予定していることもあって今後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年度は増加する予定である。</a:t>
          </a:r>
          <a:r>
            <a:rPr kumimoji="1" lang="ja-JP" altLang="ja-JP" sz="1100">
              <a:solidFill>
                <a:schemeClr val="dk1"/>
              </a:solidFill>
              <a:effectLst/>
              <a:latin typeface="+mn-lt"/>
              <a:ea typeface="+mn-ea"/>
              <a:cs typeface="+mn-cs"/>
            </a:rPr>
            <a:t>全体的な数値は類似団体内において平均的に推移しているが、扶助費、　繰出金については増加傾向にあり、今後も微増が予想される。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年度まで実施される地方創生事業に加え、中学校や子ども園等の大型教育施設のハード事業</a:t>
          </a:r>
          <a:r>
            <a:rPr kumimoji="1" lang="ja-JP" altLang="en-US" sz="1100">
              <a:solidFill>
                <a:schemeClr val="dk1"/>
              </a:solidFill>
              <a:effectLst/>
              <a:latin typeface="+mn-lt"/>
              <a:ea typeface="+mn-ea"/>
              <a:cs typeface="+mn-cs"/>
            </a:rPr>
            <a:t>が進行中であ</a:t>
          </a:r>
          <a:r>
            <a:rPr kumimoji="1" lang="ja-JP" altLang="ja-JP" sz="1100">
              <a:solidFill>
                <a:schemeClr val="dk1"/>
              </a:solidFill>
              <a:effectLst/>
              <a:latin typeface="+mn-lt"/>
              <a:ea typeface="+mn-ea"/>
              <a:cs typeface="+mn-cs"/>
            </a:rPr>
            <a:t>るため、適正な財源の確保に努め、基礎的な財政数値を見失わないように財政を運営しなければならない。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5,851
5,828
69.52
4,915,857
4,451,801
460,138
2,492,195
3,678,091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79756</xdr:rowOff>
    </xdr:from>
    <xdr:to>
      <xdr:col>24</xdr:col>
      <xdr:colOff>63500</xdr:colOff>
      <xdr:row>35</xdr:row>
      <xdr:rowOff>90424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050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79756</xdr:rowOff>
    </xdr:from>
    <xdr:to>
      <xdr:col>19</xdr:col>
      <xdr:colOff>177800</xdr:colOff>
      <xdr:row>35</xdr:row>
      <xdr:rowOff>144145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0506"/>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128397</xdr:rowOff>
    </xdr:from>
    <xdr:to>
      <xdr:col>15</xdr:col>
      <xdr:colOff>50800</xdr:colOff>
      <xdr:row>35</xdr:row>
      <xdr:rowOff>144145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9147"/>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69723</xdr:rowOff>
    </xdr:from>
    <xdr:to>
      <xdr:col>10</xdr:col>
      <xdr:colOff>114300</xdr:colOff>
      <xdr:row>35</xdr:row>
      <xdr:rowOff>128397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047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39624</xdr:rowOff>
    </xdr:from>
    <xdr:to>
      <xdr:col>24</xdr:col>
      <xdr:colOff>114300</xdr:colOff>
      <xdr:row>35</xdr:row>
      <xdr:rowOff>141224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62501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28956</xdr:rowOff>
    </xdr:from>
    <xdr:to>
      <xdr:col>20</xdr:col>
      <xdr:colOff>38100</xdr:colOff>
      <xdr:row>35</xdr:row>
      <xdr:rowOff>130556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147083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93345</xdr:rowOff>
    </xdr:from>
    <xdr:to>
      <xdr:col>15</xdr:col>
      <xdr:colOff>101600</xdr:colOff>
      <xdr:row>36</xdr:row>
      <xdr:rowOff>23495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40022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77597</xdr:rowOff>
    </xdr:from>
    <xdr:to>
      <xdr:col>10</xdr:col>
      <xdr:colOff>165100</xdr:colOff>
      <xdr:row>36</xdr:row>
      <xdr:rowOff>7747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24274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18923</xdr:rowOff>
    </xdr:from>
    <xdr:to>
      <xdr:col>6</xdr:col>
      <xdr:colOff>38100</xdr:colOff>
      <xdr:row>35</xdr:row>
      <xdr:rowOff>120523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137050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35302</xdr:rowOff>
    </xdr:from>
    <xdr:to>
      <xdr:col>24</xdr:col>
      <xdr:colOff>63500</xdr:colOff>
      <xdr:row>58</xdr:row>
      <xdr:rowOff>32038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7952"/>
          <a:ext cx="838200" cy="1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27103</xdr:rowOff>
    </xdr:from>
    <xdr:to>
      <xdr:col>19</xdr:col>
      <xdr:colOff>177800</xdr:colOff>
      <xdr:row>58</xdr:row>
      <xdr:rowOff>32038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99753"/>
          <a:ext cx="889000" cy="1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27103</xdr:rowOff>
    </xdr:from>
    <xdr:to>
      <xdr:col>15</xdr:col>
      <xdr:colOff>50800</xdr:colOff>
      <xdr:row>57</xdr:row>
      <xdr:rowOff>39119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9753"/>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121617</xdr:rowOff>
    </xdr:from>
    <xdr:to>
      <xdr:col>10</xdr:col>
      <xdr:colOff>114300</xdr:colOff>
      <xdr:row>57</xdr:row>
      <xdr:rowOff>39119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22817"/>
          <a:ext cx="889000" cy="8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155952</xdr:rowOff>
    </xdr:from>
    <xdr:to>
      <xdr:col>24</xdr:col>
      <xdr:colOff>114300</xdr:colOff>
      <xdr:row>57</xdr:row>
      <xdr:rowOff>86102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7379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152688</xdr:rowOff>
    </xdr:from>
    <xdr:to>
      <xdr:col>20</xdr:col>
      <xdr:colOff>38100</xdr:colOff>
      <xdr:row>58</xdr:row>
      <xdr:rowOff>82838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73965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147753</xdr:rowOff>
    </xdr:from>
    <xdr:to>
      <xdr:col>15</xdr:col>
      <xdr:colOff>101600</xdr:colOff>
      <xdr:row>57</xdr:row>
      <xdr:rowOff>77903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94430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159769</xdr:rowOff>
    </xdr:from>
    <xdr:to>
      <xdr:col>10</xdr:col>
      <xdr:colOff>165100</xdr:colOff>
      <xdr:row>57</xdr:row>
      <xdr:rowOff>89919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106446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70817</xdr:rowOff>
    </xdr:from>
    <xdr:to>
      <xdr:col>6</xdr:col>
      <xdr:colOff>38100</xdr:colOff>
      <xdr:row>57</xdr:row>
      <xdr:rowOff>967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17494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4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30163</xdr:rowOff>
    </xdr:from>
    <xdr:to>
      <xdr:col>24</xdr:col>
      <xdr:colOff>63500</xdr:colOff>
      <xdr:row>77</xdr:row>
      <xdr:rowOff>68377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31813"/>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18900</xdr:rowOff>
    </xdr:from>
    <xdr:to>
      <xdr:col>19</xdr:col>
      <xdr:colOff>177800</xdr:colOff>
      <xdr:row>77</xdr:row>
      <xdr:rowOff>30163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20550"/>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18900</xdr:rowOff>
    </xdr:from>
    <xdr:to>
      <xdr:col>15</xdr:col>
      <xdr:colOff>50800</xdr:colOff>
      <xdr:row>77</xdr:row>
      <xdr:rowOff>123706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0550"/>
          <a:ext cx="889000" cy="1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123706</xdr:rowOff>
    </xdr:from>
    <xdr:to>
      <xdr:col>10</xdr:col>
      <xdr:colOff>114300</xdr:colOff>
      <xdr:row>78</xdr:row>
      <xdr:rowOff>2319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5356"/>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128059</xdr:rowOff>
    </xdr:from>
    <xdr:to>
      <xdr:col>6</xdr:col>
      <xdr:colOff>38100</xdr:colOff>
      <xdr:row>76</xdr:row>
      <xdr:rowOff>58209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74736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17577</xdr:rowOff>
    </xdr:from>
    <xdr:to>
      <xdr:col>24</xdr:col>
      <xdr:colOff>114300</xdr:colOff>
      <xdr:row>77</xdr:row>
      <xdr:rowOff>119177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167454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150813</xdr:rowOff>
    </xdr:from>
    <xdr:to>
      <xdr:col>20</xdr:col>
      <xdr:colOff>38100</xdr:colOff>
      <xdr:row>77</xdr:row>
      <xdr:rowOff>80963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72090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139550</xdr:rowOff>
    </xdr:from>
    <xdr:to>
      <xdr:col>15</xdr:col>
      <xdr:colOff>101600</xdr:colOff>
      <xdr:row>77</xdr:row>
      <xdr:rowOff>69700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60827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72906</xdr:rowOff>
    </xdr:from>
    <xdr:to>
      <xdr:col>10</xdr:col>
      <xdr:colOff>165100</xdr:colOff>
      <xdr:row>78</xdr:row>
      <xdr:rowOff>3056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165633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122969</xdr:rowOff>
    </xdr:from>
    <xdr:to>
      <xdr:col>6</xdr:col>
      <xdr:colOff>38100</xdr:colOff>
      <xdr:row>78</xdr:row>
      <xdr:rowOff>53119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44246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129598</xdr:rowOff>
    </xdr:from>
    <xdr:to>
      <xdr:col>24</xdr:col>
      <xdr:colOff>63500</xdr:colOff>
      <xdr:row>98</xdr:row>
      <xdr:rowOff>151961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1698"/>
          <a:ext cx="8382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129598</xdr:rowOff>
    </xdr:from>
    <xdr:to>
      <xdr:col>19</xdr:col>
      <xdr:colOff>177800</xdr:colOff>
      <xdr:row>98</xdr:row>
      <xdr:rowOff>150591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1698"/>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150591</xdr:rowOff>
    </xdr:from>
    <xdr:to>
      <xdr:col>15</xdr:col>
      <xdr:colOff>50800</xdr:colOff>
      <xdr:row>98</xdr:row>
      <xdr:rowOff>166722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2691"/>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155518</xdr:rowOff>
    </xdr:from>
    <xdr:to>
      <xdr:col>10</xdr:col>
      <xdr:colOff>114300</xdr:colOff>
      <xdr:row>98</xdr:row>
      <xdr:rowOff>166722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7618"/>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65678</xdr:rowOff>
    </xdr:from>
    <xdr:to>
      <xdr:col>6</xdr:col>
      <xdr:colOff>38100</xdr:colOff>
      <xdr:row>98</xdr:row>
      <xdr:rowOff>167278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101161</xdr:rowOff>
    </xdr:from>
    <xdr:to>
      <xdr:col>24</xdr:col>
      <xdr:colOff>114300</xdr:colOff>
      <xdr:row>99</xdr:row>
      <xdr:rowOff>31311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78798</xdr:rowOff>
    </xdr:from>
    <xdr:to>
      <xdr:col>20</xdr:col>
      <xdr:colOff>38100</xdr:colOff>
      <xdr:row>99</xdr:row>
      <xdr:rowOff>8948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99791</xdr:rowOff>
    </xdr:from>
    <xdr:to>
      <xdr:col>15</xdr:col>
      <xdr:colOff>101600</xdr:colOff>
      <xdr:row>99</xdr:row>
      <xdr:rowOff>29941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115922</xdr:rowOff>
    </xdr:from>
    <xdr:to>
      <xdr:col>10</xdr:col>
      <xdr:colOff>165100</xdr:colOff>
      <xdr:row>99</xdr:row>
      <xdr:rowOff>46072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37199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104718</xdr:rowOff>
    </xdr:from>
    <xdr:to>
      <xdr:col>6</xdr:col>
      <xdr:colOff>38100</xdr:colOff>
      <xdr:row>99</xdr:row>
      <xdr:rowOff>34868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25995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5359</xdr:rowOff>
    </xdr:from>
    <xdr:to>
      <xdr:col>55</xdr:col>
      <xdr:colOff>0</xdr:colOff>
      <xdr:row>39</xdr:row>
      <xdr:rowOff>5741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9190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5741</xdr:rowOff>
    </xdr:from>
    <xdr:to>
      <xdr:col>50</xdr:col>
      <xdr:colOff>114300</xdr:colOff>
      <xdr:row>39</xdr:row>
      <xdr:rowOff>7112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229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7112</xdr:rowOff>
    </xdr:from>
    <xdr:to>
      <xdr:col>45</xdr:col>
      <xdr:colOff>177800</xdr:colOff>
      <xdr:row>39</xdr:row>
      <xdr:rowOff>7341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366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7341</xdr:rowOff>
    </xdr:from>
    <xdr:to>
      <xdr:col>41</xdr:col>
      <xdr:colOff>50800</xdr:colOff>
      <xdr:row>39</xdr:row>
      <xdr:rowOff>7721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389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75870</xdr:rowOff>
    </xdr:from>
    <xdr:to>
      <xdr:col>36</xdr:col>
      <xdr:colOff>165100</xdr:colOff>
      <xdr:row>39</xdr:row>
      <xdr:rowOff>6020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22547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126009</xdr:rowOff>
    </xdr:from>
    <xdr:to>
      <xdr:col>55</xdr:col>
      <xdr:colOff>50800</xdr:colOff>
      <xdr:row>39</xdr:row>
      <xdr:rowOff>56159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126391</xdr:rowOff>
    </xdr:from>
    <xdr:to>
      <xdr:col>50</xdr:col>
      <xdr:colOff>165100</xdr:colOff>
      <xdr:row>39</xdr:row>
      <xdr:rowOff>56541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47668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127762</xdr:rowOff>
    </xdr:from>
    <xdr:to>
      <xdr:col>46</xdr:col>
      <xdr:colOff>38100</xdr:colOff>
      <xdr:row>39</xdr:row>
      <xdr:rowOff>57912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49039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127991</xdr:rowOff>
    </xdr:from>
    <xdr:to>
      <xdr:col>41</xdr:col>
      <xdr:colOff>101600</xdr:colOff>
      <xdr:row>39</xdr:row>
      <xdr:rowOff>58141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49268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128371</xdr:rowOff>
    </xdr:from>
    <xdr:to>
      <xdr:col>36</xdr:col>
      <xdr:colOff>165100</xdr:colOff>
      <xdr:row>39</xdr:row>
      <xdr:rowOff>58521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49648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29897</xdr:rowOff>
    </xdr:from>
    <xdr:to>
      <xdr:col>55</xdr:col>
      <xdr:colOff>0</xdr:colOff>
      <xdr:row>56</xdr:row>
      <xdr:rowOff>71377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31097"/>
          <a:ext cx="8382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9175</xdr:rowOff>
    </xdr:from>
    <xdr:to>
      <xdr:col>50</xdr:col>
      <xdr:colOff>114300</xdr:colOff>
      <xdr:row>56</xdr:row>
      <xdr:rowOff>29897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10375"/>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9175</xdr:rowOff>
    </xdr:from>
    <xdr:to>
      <xdr:col>45</xdr:col>
      <xdr:colOff>177800</xdr:colOff>
      <xdr:row>56</xdr:row>
      <xdr:rowOff>46848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10375"/>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11736</xdr:rowOff>
    </xdr:from>
    <xdr:to>
      <xdr:col>41</xdr:col>
      <xdr:colOff>50800</xdr:colOff>
      <xdr:row>56</xdr:row>
      <xdr:rowOff>46848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12936"/>
          <a:ext cx="8890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154817</xdr:rowOff>
    </xdr:from>
    <xdr:to>
      <xdr:col>36</xdr:col>
      <xdr:colOff>165100</xdr:colOff>
      <xdr:row>55</xdr:row>
      <xdr:rowOff>84967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41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101494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18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20577</xdr:rowOff>
    </xdr:from>
    <xdr:to>
      <xdr:col>55</xdr:col>
      <xdr:colOff>50800</xdr:colOff>
      <xdr:row>56</xdr:row>
      <xdr:rowOff>122177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2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43454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7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150547</xdr:rowOff>
    </xdr:from>
    <xdr:to>
      <xdr:col>50</xdr:col>
      <xdr:colOff>165100</xdr:colOff>
      <xdr:row>56</xdr:row>
      <xdr:rowOff>80697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97224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5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129825</xdr:rowOff>
    </xdr:from>
    <xdr:to>
      <xdr:col>46</xdr:col>
      <xdr:colOff>38100</xdr:colOff>
      <xdr:row>56</xdr:row>
      <xdr:rowOff>59975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76502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167498</xdr:rowOff>
    </xdr:from>
    <xdr:to>
      <xdr:col>41</xdr:col>
      <xdr:colOff>101600</xdr:colOff>
      <xdr:row>56</xdr:row>
      <xdr:rowOff>97648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114175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132386</xdr:rowOff>
    </xdr:from>
    <xdr:to>
      <xdr:col>36</xdr:col>
      <xdr:colOff>165100</xdr:colOff>
      <xdr:row>56</xdr:row>
      <xdr:rowOff>62536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53663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140438</xdr:rowOff>
    </xdr:from>
    <xdr:to>
      <xdr:col>55</xdr:col>
      <xdr:colOff>0</xdr:colOff>
      <xdr:row>79</xdr:row>
      <xdr:rowOff>33117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13538"/>
          <a:ext cx="838200" cy="6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140438</xdr:rowOff>
    </xdr:from>
    <xdr:to>
      <xdr:col>50</xdr:col>
      <xdr:colOff>114300</xdr:colOff>
      <xdr:row>79</xdr:row>
      <xdr:rowOff>35168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13538"/>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34818</xdr:rowOff>
    </xdr:from>
    <xdr:to>
      <xdr:col>45</xdr:col>
      <xdr:colOff>177800</xdr:colOff>
      <xdr:row>79</xdr:row>
      <xdr:rowOff>35168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7936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26698</xdr:rowOff>
    </xdr:from>
    <xdr:to>
      <xdr:col>41</xdr:col>
      <xdr:colOff>50800</xdr:colOff>
      <xdr:row>79</xdr:row>
      <xdr:rowOff>34818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71248"/>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113517</xdr:rowOff>
    </xdr:from>
    <xdr:to>
      <xdr:col>36</xdr:col>
      <xdr:colOff>165100</xdr:colOff>
      <xdr:row>79</xdr:row>
      <xdr:rowOff>43667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8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60194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153767</xdr:rowOff>
    </xdr:from>
    <xdr:to>
      <xdr:col>55</xdr:col>
      <xdr:colOff>50800</xdr:colOff>
      <xdr:row>79</xdr:row>
      <xdr:rowOff>83917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89638</xdr:rowOff>
    </xdr:from>
    <xdr:to>
      <xdr:col>50</xdr:col>
      <xdr:colOff>165100</xdr:colOff>
      <xdr:row>79</xdr:row>
      <xdr:rowOff>19788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36315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155818</xdr:rowOff>
    </xdr:from>
    <xdr:to>
      <xdr:col>46</xdr:col>
      <xdr:colOff>38100</xdr:colOff>
      <xdr:row>79</xdr:row>
      <xdr:rowOff>85968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77095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155468</xdr:rowOff>
    </xdr:from>
    <xdr:to>
      <xdr:col>41</xdr:col>
      <xdr:colOff>101600</xdr:colOff>
      <xdr:row>79</xdr:row>
      <xdr:rowOff>85618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76745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147348</xdr:rowOff>
    </xdr:from>
    <xdr:to>
      <xdr:col>36</xdr:col>
      <xdr:colOff>165100</xdr:colOff>
      <xdr:row>79</xdr:row>
      <xdr:rowOff>77498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68625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1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155908</xdr:rowOff>
    </xdr:from>
    <xdr:to>
      <xdr:col>55</xdr:col>
      <xdr:colOff>0</xdr:colOff>
      <xdr:row>98</xdr:row>
      <xdr:rowOff>133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86558"/>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155908</xdr:rowOff>
    </xdr:from>
    <xdr:to>
      <xdr:col>50</xdr:col>
      <xdr:colOff>114300</xdr:colOff>
      <xdr:row>97</xdr:row>
      <xdr:rowOff>171208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86558"/>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171208</xdr:rowOff>
    </xdr:from>
    <xdr:to>
      <xdr:col>45</xdr:col>
      <xdr:colOff>177800</xdr:colOff>
      <xdr:row>98</xdr:row>
      <xdr:rowOff>1257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01858"/>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1257</xdr:rowOff>
    </xdr:from>
    <xdr:to>
      <xdr:col>41</xdr:col>
      <xdr:colOff>50800</xdr:colOff>
      <xdr:row>98</xdr:row>
      <xdr:rowOff>30269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03357"/>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100228</xdr:rowOff>
    </xdr:from>
    <xdr:to>
      <xdr:col>36</xdr:col>
      <xdr:colOff>165100</xdr:colOff>
      <xdr:row>98</xdr:row>
      <xdr:rowOff>30378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46905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120783</xdr:rowOff>
    </xdr:from>
    <xdr:to>
      <xdr:col>55</xdr:col>
      <xdr:colOff>50800</xdr:colOff>
      <xdr:row>98</xdr:row>
      <xdr:rowOff>50933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99210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105108</xdr:rowOff>
    </xdr:from>
    <xdr:to>
      <xdr:col>50</xdr:col>
      <xdr:colOff>165100</xdr:colOff>
      <xdr:row>98</xdr:row>
      <xdr:rowOff>35258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51785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120408</xdr:rowOff>
    </xdr:from>
    <xdr:to>
      <xdr:col>46</xdr:col>
      <xdr:colOff>38100</xdr:colOff>
      <xdr:row>98</xdr:row>
      <xdr:rowOff>50558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67085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2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121907</xdr:rowOff>
    </xdr:from>
    <xdr:to>
      <xdr:col>41</xdr:col>
      <xdr:colOff>101600</xdr:colOff>
      <xdr:row>98</xdr:row>
      <xdr:rowOff>52057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68584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150919</xdr:rowOff>
    </xdr:from>
    <xdr:to>
      <xdr:col>36</xdr:col>
      <xdr:colOff>165100</xdr:colOff>
      <xdr:row>98</xdr:row>
      <xdr:rowOff>81069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72196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145053</xdr:rowOff>
    </xdr:from>
    <xdr:to>
      <xdr:col>85</xdr:col>
      <xdr:colOff>127000</xdr:colOff>
      <xdr:row>39</xdr:row>
      <xdr:rowOff>33839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60153"/>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33839</xdr:rowOff>
    </xdr:from>
    <xdr:to>
      <xdr:col>81</xdr:col>
      <xdr:colOff>50800</xdr:colOff>
      <xdr:row>39</xdr:row>
      <xdr:rowOff>39001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20389"/>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39001</xdr:rowOff>
    </xdr:from>
    <xdr:to>
      <xdr:col>76</xdr:col>
      <xdr:colOff>114300</xdr:colOff>
      <xdr:row>39</xdr:row>
      <xdr:rowOff>66643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25551"/>
          <a:ext cx="8890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4350</xdr:rowOff>
    </xdr:from>
    <xdr:to>
      <xdr:col>71</xdr:col>
      <xdr:colOff>177800</xdr:colOff>
      <xdr:row>39</xdr:row>
      <xdr:rowOff>66643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90900"/>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14834</xdr:rowOff>
    </xdr:from>
    <xdr:to>
      <xdr:col>67</xdr:col>
      <xdr:colOff>101600</xdr:colOff>
      <xdr:row>36</xdr:row>
      <xdr:rowOff>116434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132961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94253</xdr:rowOff>
    </xdr:from>
    <xdr:to>
      <xdr:col>85</xdr:col>
      <xdr:colOff>177800</xdr:colOff>
      <xdr:row>39</xdr:row>
      <xdr:rowOff>24403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72680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154489</xdr:rowOff>
    </xdr:from>
    <xdr:to>
      <xdr:col>81</xdr:col>
      <xdr:colOff>101600</xdr:colOff>
      <xdr:row>39</xdr:row>
      <xdr:rowOff>84639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75766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159651</xdr:rowOff>
    </xdr:from>
    <xdr:to>
      <xdr:col>76</xdr:col>
      <xdr:colOff>165100</xdr:colOff>
      <xdr:row>39</xdr:row>
      <xdr:rowOff>89801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80928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15843</xdr:rowOff>
    </xdr:from>
    <xdr:to>
      <xdr:col>72</xdr:col>
      <xdr:colOff>38100</xdr:colOff>
      <xdr:row>39</xdr:row>
      <xdr:rowOff>117443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108570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125000</xdr:rowOff>
    </xdr:from>
    <xdr:to>
      <xdr:col>67</xdr:col>
      <xdr:colOff>101600</xdr:colOff>
      <xdr:row>39</xdr:row>
      <xdr:rowOff>55150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46277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76347</xdr:rowOff>
    </xdr:from>
    <xdr:to>
      <xdr:col>85</xdr:col>
      <xdr:colOff>127000</xdr:colOff>
      <xdr:row>57</xdr:row>
      <xdr:rowOff>85899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48997"/>
          <a:ext cx="8382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76347</xdr:rowOff>
    </xdr:from>
    <xdr:to>
      <xdr:col>81</xdr:col>
      <xdr:colOff>50800</xdr:colOff>
      <xdr:row>57</xdr:row>
      <xdr:rowOff>112165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48997"/>
          <a:ext cx="8890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112165</xdr:rowOff>
    </xdr:from>
    <xdr:to>
      <xdr:col>76</xdr:col>
      <xdr:colOff>114300</xdr:colOff>
      <xdr:row>57</xdr:row>
      <xdr:rowOff>114165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8481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113922</xdr:rowOff>
    </xdr:from>
    <xdr:to>
      <xdr:col>71</xdr:col>
      <xdr:colOff>177800</xdr:colOff>
      <xdr:row>57</xdr:row>
      <xdr:rowOff>114165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8657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154043</xdr:rowOff>
    </xdr:from>
    <xdr:to>
      <xdr:col>67</xdr:col>
      <xdr:colOff>101600</xdr:colOff>
      <xdr:row>57</xdr:row>
      <xdr:rowOff>84193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100720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35099</xdr:rowOff>
    </xdr:from>
    <xdr:to>
      <xdr:col>85</xdr:col>
      <xdr:colOff>177800</xdr:colOff>
      <xdr:row>57</xdr:row>
      <xdr:rowOff>136699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13526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25547</xdr:rowOff>
    </xdr:from>
    <xdr:to>
      <xdr:col>81</xdr:col>
      <xdr:colOff>101600</xdr:colOff>
      <xdr:row>57</xdr:row>
      <xdr:rowOff>127147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143674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61365</xdr:rowOff>
    </xdr:from>
    <xdr:to>
      <xdr:col>76</xdr:col>
      <xdr:colOff>165100</xdr:colOff>
      <xdr:row>57</xdr:row>
      <xdr:rowOff>162965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63365</xdr:rowOff>
    </xdr:from>
    <xdr:to>
      <xdr:col>72</xdr:col>
      <xdr:colOff>38100</xdr:colOff>
      <xdr:row>57</xdr:row>
      <xdr:rowOff>164965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10042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63122</xdr:rowOff>
    </xdr:from>
    <xdr:to>
      <xdr:col>67</xdr:col>
      <xdr:colOff>101600</xdr:colOff>
      <xdr:row>57</xdr:row>
      <xdr:rowOff>164722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155849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44202</xdr:rowOff>
    </xdr:from>
    <xdr:to>
      <xdr:col>85</xdr:col>
      <xdr:colOff>127000</xdr:colOff>
      <xdr:row>78</xdr:row>
      <xdr:rowOff>52394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45852"/>
          <a:ext cx="838200" cy="1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44202</xdr:rowOff>
    </xdr:from>
    <xdr:to>
      <xdr:col>81</xdr:col>
      <xdr:colOff>50800</xdr:colOff>
      <xdr:row>79</xdr:row>
      <xdr:rowOff>26485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45852"/>
          <a:ext cx="889000" cy="3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26485</xdr:rowOff>
    </xdr:from>
    <xdr:to>
      <xdr:col>76</xdr:col>
      <xdr:colOff>114300</xdr:colOff>
      <xdr:row>79</xdr:row>
      <xdr:rowOff>30257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103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30257</xdr:rowOff>
    </xdr:from>
    <xdr:to>
      <xdr:col>71</xdr:col>
      <xdr:colOff>177800</xdr:colOff>
      <xdr:row>79</xdr:row>
      <xdr:rowOff>43002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4807"/>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129933</xdr:rowOff>
    </xdr:from>
    <xdr:to>
      <xdr:col>67</xdr:col>
      <xdr:colOff>101600</xdr:colOff>
      <xdr:row>78</xdr:row>
      <xdr:rowOff>60083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76610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xdr:rowOff>
    </xdr:from>
    <xdr:to>
      <xdr:col>85</xdr:col>
      <xdr:colOff>177800</xdr:colOff>
      <xdr:row>78</xdr:row>
      <xdr:rowOff>103194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151471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5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164852</xdr:rowOff>
    </xdr:from>
    <xdr:to>
      <xdr:col>81</xdr:col>
      <xdr:colOff>101600</xdr:colOff>
      <xdr:row>77</xdr:row>
      <xdr:rowOff>95002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111530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9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147135</xdr:rowOff>
    </xdr:from>
    <xdr:to>
      <xdr:col>76</xdr:col>
      <xdr:colOff>165100</xdr:colOff>
      <xdr:row>79</xdr:row>
      <xdr:rowOff>77285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68412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150907</xdr:rowOff>
    </xdr:from>
    <xdr:to>
      <xdr:col>72</xdr:col>
      <xdr:colOff>38100</xdr:colOff>
      <xdr:row>79</xdr:row>
      <xdr:rowOff>81057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72184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1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163652</xdr:rowOff>
    </xdr:from>
    <xdr:to>
      <xdr:col>67</xdr:col>
      <xdr:colOff>101600</xdr:colOff>
      <xdr:row>79</xdr:row>
      <xdr:rowOff>93802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84929</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29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54634</xdr:rowOff>
    </xdr:from>
    <xdr:to>
      <xdr:col>85</xdr:col>
      <xdr:colOff>127000</xdr:colOff>
      <xdr:row>97</xdr:row>
      <xdr:rowOff>63599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85284"/>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63599</xdr:rowOff>
    </xdr:from>
    <xdr:to>
      <xdr:col>81</xdr:col>
      <xdr:colOff>50800</xdr:colOff>
      <xdr:row>97</xdr:row>
      <xdr:rowOff>109382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4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43208</xdr:rowOff>
    </xdr:from>
    <xdr:to>
      <xdr:col>76</xdr:col>
      <xdr:colOff>114300</xdr:colOff>
      <xdr:row>97</xdr:row>
      <xdr:rowOff>109382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73858"/>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43208</xdr:rowOff>
    </xdr:from>
    <xdr:to>
      <xdr:col>71</xdr:col>
      <xdr:colOff>177800</xdr:colOff>
      <xdr:row>97</xdr:row>
      <xdr:rowOff>71124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73858"/>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3834</xdr:rowOff>
    </xdr:from>
    <xdr:to>
      <xdr:col>85</xdr:col>
      <xdr:colOff>177800</xdr:colOff>
      <xdr:row>97</xdr:row>
      <xdr:rowOff>105434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153711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12799</xdr:rowOff>
    </xdr:from>
    <xdr:to>
      <xdr:col>81</xdr:col>
      <xdr:colOff>101600</xdr:colOff>
      <xdr:row>97</xdr:row>
      <xdr:rowOff>114399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105526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58582</xdr:rowOff>
    </xdr:from>
    <xdr:to>
      <xdr:col>76</xdr:col>
      <xdr:colOff>165100</xdr:colOff>
      <xdr:row>97</xdr:row>
      <xdr:rowOff>160182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151309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163858</xdr:rowOff>
    </xdr:from>
    <xdr:to>
      <xdr:col>72</xdr:col>
      <xdr:colOff>38100</xdr:colOff>
      <xdr:row>97</xdr:row>
      <xdr:rowOff>94008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85135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20324</xdr:rowOff>
    </xdr:from>
    <xdr:to>
      <xdr:col>67</xdr:col>
      <xdr:colOff>101600</xdr:colOff>
      <xdr:row>97</xdr:row>
      <xdr:rowOff>121924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113051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155194</xdr:rowOff>
    </xdr:from>
    <xdr:to>
      <xdr:col>98</xdr:col>
      <xdr:colOff>38100</xdr:colOff>
      <xdr:row>39</xdr:row>
      <xdr:rowOff>85344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101871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45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全体的に平均値未満で決算が推移している。</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については、地方創生事業</a:t>
          </a:r>
          <a:r>
            <a:rPr kumimoji="1" lang="ja-JP" altLang="en-US" sz="1100">
              <a:solidFill>
                <a:schemeClr val="dk1"/>
              </a:solidFill>
              <a:effectLst/>
              <a:latin typeface="+mn-lt"/>
              <a:ea typeface="+mn-ea"/>
              <a:cs typeface="+mn-cs"/>
            </a:rPr>
            <a:t>を総務費に計上しているため平均を上回っている。類似団体平均を大きく上回っている議会費については、二元代表制の観点から議会で議論されるべき事項である。</a:t>
          </a:r>
          <a:r>
            <a:rPr kumimoji="1" lang="ja-JP" altLang="ja-JP" sz="1100">
              <a:solidFill>
                <a:schemeClr val="dk1"/>
              </a:solidFill>
              <a:effectLst/>
              <a:latin typeface="+mn-lt"/>
              <a:ea typeface="+mn-ea"/>
              <a:cs typeface="+mn-cs"/>
            </a:rPr>
            <a:t>消防費や民生費については類似団体平均を下回っていることから、予算の適正な配分を行い、行政サービスが充実するように財政面でも配慮が必要と思われる。公債費については微増傾向にあ</a:t>
          </a:r>
          <a:r>
            <a:rPr kumimoji="1" lang="ja-JP" altLang="en-US" sz="1100">
              <a:solidFill>
                <a:schemeClr val="dk1"/>
              </a:solidFill>
              <a:effectLst/>
              <a:latin typeface="+mn-lt"/>
              <a:ea typeface="+mn-ea"/>
              <a:cs typeface="+mn-cs"/>
            </a:rPr>
            <a:t>り、今後は</a:t>
          </a:r>
          <a:r>
            <a:rPr kumimoji="1" lang="ja-JP" altLang="ja-JP" sz="1100">
              <a:solidFill>
                <a:schemeClr val="dk1"/>
              </a:solidFill>
              <a:effectLst/>
              <a:latin typeface="+mn-lt"/>
              <a:ea typeface="+mn-ea"/>
              <a:cs typeface="+mn-cs"/>
            </a:rPr>
            <a:t>平均を</a:t>
          </a:r>
          <a:r>
            <a:rPr kumimoji="1" lang="ja-JP" altLang="en-US" sz="1100">
              <a:solidFill>
                <a:schemeClr val="dk1"/>
              </a:solidFill>
              <a:effectLst/>
              <a:latin typeface="+mn-lt"/>
              <a:ea typeface="+mn-ea"/>
              <a:cs typeface="+mn-cs"/>
            </a:rPr>
            <a:t>上回ることが予想されるが、実質公債費率が基準を超えないよう</a:t>
          </a:r>
          <a:r>
            <a:rPr kumimoji="1" lang="ja-JP" altLang="ja-JP" sz="1100">
              <a:solidFill>
                <a:schemeClr val="dk1"/>
              </a:solidFill>
              <a:effectLst/>
              <a:latin typeface="+mn-lt"/>
              <a:ea typeface="+mn-ea"/>
              <a:cs typeface="+mn-cs"/>
            </a:rPr>
            <a:t>適正な起債管理に努める。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以降、財政調整基金は利子分の積立しか行っていない為、標準財政規模の増減によって比率が若干増減している。</a:t>
          </a:r>
          <a:r>
            <a:rPr kumimoji="1" lang="ja-JP" altLang="ja-JP" sz="1100">
              <a:solidFill>
                <a:schemeClr val="dk1"/>
              </a:solidFill>
              <a:effectLst/>
              <a:latin typeface="+mn-lt"/>
              <a:ea typeface="+mn-ea"/>
              <a:cs typeface="+mn-cs"/>
            </a:rPr>
            <a:t>また実質収支</a:t>
          </a:r>
          <a:r>
            <a:rPr kumimoji="1" lang="ja-JP" altLang="en-US"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％台の年度と</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台の年度が交互にあり、実質収支の特性が顕著に表れているものの、全体として高めの水準である。予算編成において、経常的な新規事業が毎年少しづつ計上されているので、長期的な視点で見れば減少していくもの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すべての会計において赤字は発生していない。しかし、上水道事業会計及び下水道特別会計については、一般会計からの繰出、補助がなければ単年度収支を維持していくのは困難な状態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年に公共下水道事業が完了し、地方債の償還が平成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年度からピークを迎えている。加入負担金や使用料の徴収は適切に行い、健全な経営を行う必要がある。一般会計からの繰出金の増加が今後も予想される。</a:t>
          </a:r>
          <a:endParaRPr lang="ja-JP" altLang="ja-JP" sz="1400">
            <a:effectLst/>
          </a:endParaRPr>
        </a:p>
        <a:p>
          <a:r>
            <a:rPr kumimoji="1" lang="ja-JP" altLang="ja-JP" sz="1100">
              <a:solidFill>
                <a:schemeClr val="dk1"/>
              </a:solidFill>
              <a:effectLst/>
              <a:latin typeface="+mn-lt"/>
              <a:ea typeface="+mn-ea"/>
              <a:cs typeface="+mn-cs"/>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6238_&#22856;&#3268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68.8</v>
          </cell>
          <cell r="CF53">
            <v>69</v>
          </cell>
          <cell r="CN53">
            <v>70.7</v>
          </cell>
          <cell r="CV53">
            <v>72.3</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row>
        <row r="75">
          <cell r="BP75">
            <v>4.4000000000000004</v>
          </cell>
          <cell r="BX75">
            <v>4.0999999999999996</v>
          </cell>
          <cell r="CF75">
            <v>4.8</v>
          </cell>
          <cell r="CN75">
            <v>5.9</v>
          </cell>
          <cell r="CV75">
            <v>6.8</v>
          </cell>
        </row>
        <row r="77">
          <cell r="AN77" t="str">
            <v>類似団体内平均値</v>
          </cell>
          <cell r="BP77">
            <v>0</v>
          </cell>
          <cell r="BX77">
            <v>25.4</v>
          </cell>
          <cell r="CF77">
            <v>23.4</v>
          </cell>
          <cell r="CN77">
            <v>7.7</v>
          </cell>
          <cell r="CV77">
            <v>3.2</v>
          </cell>
        </row>
        <row r="79">
          <cell r="BP79">
            <v>8.6</v>
          </cell>
          <cell r="BX79">
            <v>8.6</v>
          </cell>
          <cell r="CF79">
            <v>8.5</v>
          </cell>
          <cell r="CN79">
            <v>8.6</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election activeCell="E34" sqref="E34:S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4915857</v>
      </c>
      <c r="BO4" s="424"/>
      <c r="BP4" s="424"/>
      <c r="BQ4" s="424"/>
      <c r="BR4" s="424"/>
      <c r="BS4" s="424"/>
      <c r="BT4" s="424"/>
      <c r="BU4" s="425"/>
      <c r="BV4" s="423">
        <v>4965902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18.5</v>
      </c>
      <c r="CU4" s="608"/>
      <c r="CV4" s="608"/>
      <c r="CW4" s="608"/>
      <c r="CX4" s="608"/>
      <c r="CY4" s="608"/>
      <c r="CZ4" s="608"/>
      <c r="DA4" s="609"/>
      <c r="DB4" s="607">
        <v>25.3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4451801</v>
      </c>
      <c r="BO5" s="429"/>
      <c r="BP5" s="429"/>
      <c r="BQ5" s="429"/>
      <c r="BR5" s="429"/>
      <c r="BS5" s="429"/>
      <c r="BT5" s="429"/>
      <c r="BU5" s="430"/>
      <c r="BV5" s="428">
        <v>4326023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83.2</v>
      </c>
      <c r="CU5" s="399"/>
      <c r="CV5" s="399"/>
      <c r="CW5" s="399"/>
      <c r="CX5" s="399"/>
      <c r="CY5" s="399"/>
      <c r="CZ5" s="399"/>
      <c r="DA5" s="400"/>
      <c r="DB5" s="398">
        <v>76.3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464056</v>
      </c>
      <c r="BO6" s="429"/>
      <c r="BP6" s="429"/>
      <c r="BQ6" s="429"/>
      <c r="BR6" s="429"/>
      <c r="BS6" s="429"/>
      <c r="BT6" s="429"/>
      <c r="BU6" s="430"/>
      <c r="BV6" s="428">
        <v>639879</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85.9</v>
      </c>
      <c r="CU6" s="582"/>
      <c r="CV6" s="582"/>
      <c r="CW6" s="582"/>
      <c r="CX6" s="582"/>
      <c r="CY6" s="582"/>
      <c r="CZ6" s="582"/>
      <c r="DA6" s="583"/>
      <c r="DB6" s="581">
        <v>79.5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3918</v>
      </c>
      <c r="BO7" s="429"/>
      <c r="BP7" s="429"/>
      <c r="BQ7" s="429"/>
      <c r="BR7" s="429"/>
      <c r="BS7" s="429"/>
      <c r="BT7" s="429"/>
      <c r="BU7" s="430"/>
      <c r="BV7" s="428">
        <v>10161</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2492195</v>
      </c>
      <c r="CU7" s="429"/>
      <c r="CV7" s="429"/>
      <c r="CW7" s="429"/>
      <c r="CX7" s="429"/>
      <c r="CY7" s="429"/>
      <c r="CZ7" s="429"/>
      <c r="DA7" s="430"/>
      <c r="DB7" s="428">
        <v>2488194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460138</v>
      </c>
      <c r="BO8" s="429"/>
      <c r="BP8" s="429"/>
      <c r="BQ8" s="429"/>
      <c r="BR8" s="429"/>
      <c r="BS8" s="429"/>
      <c r="BT8" s="429"/>
      <c r="BU8" s="430"/>
      <c r="BV8" s="428">
        <v>629718</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0.28999999999999998</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5906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-169580</v>
      </c>
      <c r="BO9" s="429"/>
      <c r="BP9" s="429"/>
      <c r="BQ9" s="429"/>
      <c r="BR9" s="429"/>
      <c r="BS9" s="429"/>
      <c r="BT9" s="429"/>
      <c r="BU9" s="430"/>
      <c r="BV9" s="428">
        <v>248507</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9.1</v>
      </c>
      <c r="CU9" s="399"/>
      <c r="CV9" s="399"/>
      <c r="CW9" s="399"/>
      <c r="CX9" s="399"/>
      <c r="CY9" s="399"/>
      <c r="CZ9" s="399"/>
      <c r="DA9" s="400"/>
      <c r="DB9" s="398">
        <v>8.6999999999999993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6085</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4917</v>
      </c>
      <c r="BO10" s="429"/>
      <c r="BP10" s="429"/>
      <c r="BQ10" s="429"/>
      <c r="BR10" s="429"/>
      <c r="BS10" s="429"/>
      <c r="BT10" s="429"/>
      <c r="BU10" s="430"/>
      <c r="BV10" s="428">
        <v>19093</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5851</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110</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5828</v>
      </c>
      <c r="S13" s="532"/>
      <c r="T13" s="532"/>
      <c r="U13" s="532"/>
      <c r="V13" s="533"/>
      <c r="W13" s="519" t="s">
        <v>141</v>
      </c>
      <c r="X13" s="441"/>
      <c r="Y13" s="441"/>
      <c r="Z13" s="441"/>
      <c r="AA13" s="441"/>
      <c r="AB13" s="442"/>
      <c r="AC13" s="404">
        <v>557</v>
      </c>
      <c r="AD13" s="405"/>
      <c r="AE13" s="405"/>
      <c r="AF13" s="405"/>
      <c r="AG13" s="406"/>
      <c r="AH13" s="404">
        <v>545</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-164663</v>
      </c>
      <c r="BO13" s="429"/>
      <c r="BP13" s="429"/>
      <c r="BQ13" s="429"/>
      <c r="BR13" s="429"/>
      <c r="BS13" s="429"/>
      <c r="BT13" s="429"/>
      <c r="BU13" s="430"/>
      <c r="BV13" s="428">
        <v>267600</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6.8</v>
      </c>
      <c r="CU13" s="399"/>
      <c r="CV13" s="399"/>
      <c r="CW13" s="399"/>
      <c r="CX13" s="399"/>
      <c r="CY13" s="399"/>
      <c r="CZ13" s="399"/>
      <c r="DA13" s="400"/>
      <c r="DB13" s="398">
        <v>5.9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5901</v>
      </c>
      <c r="S14" s="532"/>
      <c r="T14" s="532"/>
      <c r="U14" s="532"/>
      <c r="V14" s="533"/>
      <c r="W14" s="534"/>
      <c r="X14" s="444"/>
      <c r="Y14" s="444"/>
      <c r="Z14" s="444"/>
      <c r="AA14" s="444"/>
      <c r="AB14" s="445"/>
      <c r="AC14" s="524">
        <v>17.600000000000001</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139</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5882</v>
      </c>
      <c r="S15" s="532"/>
      <c r="T15" s="532"/>
      <c r="U15" s="532"/>
      <c r="V15" s="533"/>
      <c r="W15" s="519" t="s">
        <v>149</v>
      </c>
      <c r="X15" s="441"/>
      <c r="Y15" s="441"/>
      <c r="Z15" s="441"/>
      <c r="AA15" s="441"/>
      <c r="AB15" s="442"/>
      <c r="AC15" s="404">
        <v>674</v>
      </c>
      <c r="AD15" s="405"/>
      <c r="AE15" s="405"/>
      <c r="AF15" s="405"/>
      <c r="AG15" s="406"/>
      <c r="AH15" s="404">
        <v>727</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761123</v>
      </c>
      <c r="BO15" s="424"/>
      <c r="BP15" s="424"/>
      <c r="BQ15" s="424"/>
      <c r="BR15" s="424"/>
      <c r="BS15" s="424"/>
      <c r="BT15" s="424"/>
      <c r="BU15" s="425"/>
      <c r="BV15" s="423">
        <v>669382</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21.3</v>
      </c>
      <c r="AD16" s="525"/>
      <c r="AE16" s="525"/>
      <c r="AF16" s="525"/>
      <c r="AG16" s="526"/>
      <c r="AH16" s="524">
        <v>24</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2222565</v>
      </c>
      <c r="BO16" s="429"/>
      <c r="BP16" s="429"/>
      <c r="BQ16" s="429"/>
      <c r="BR16" s="429"/>
      <c r="BS16" s="429"/>
      <c r="BT16" s="429"/>
      <c r="BU16" s="430"/>
      <c r="BV16" s="428">
        <v>2199758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1934</v>
      </c>
      <c r="AD17" s="405"/>
      <c r="AE17" s="405"/>
      <c r="AF17" s="405"/>
      <c r="AG17" s="406"/>
      <c r="AH17" s="404">
        <v>1759</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954606</v>
      </c>
      <c r="BO17" s="429"/>
      <c r="BP17" s="429"/>
      <c r="BQ17" s="429"/>
      <c r="BR17" s="429"/>
      <c r="BS17" s="429"/>
      <c r="BT17" s="429"/>
      <c r="BU17" s="430"/>
      <c r="BV17" s="428">
        <v>832234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69.52</v>
      </c>
      <c r="M18" s="493"/>
      <c r="N18" s="493"/>
      <c r="O18" s="493"/>
      <c r="P18" s="493"/>
      <c r="Q18" s="493"/>
      <c r="R18" s="494"/>
      <c r="S18" s="494"/>
      <c r="T18" s="494"/>
      <c r="U18" s="494"/>
      <c r="V18" s="495"/>
      <c r="W18" s="509"/>
      <c r="X18" s="510"/>
      <c r="Y18" s="510"/>
      <c r="Z18" s="510"/>
      <c r="AA18" s="510"/>
      <c r="AB18" s="520"/>
      <c r="AC18" s="392">
        <v>61.1</v>
      </c>
      <c r="AD18" s="393"/>
      <c r="AE18" s="393"/>
      <c r="AF18" s="393"/>
      <c r="AG18" s="496"/>
      <c r="AH18" s="392">
        <v>58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2088419</v>
      </c>
      <c r="BO18" s="429"/>
      <c r="BP18" s="429"/>
      <c r="BQ18" s="429"/>
      <c r="BR18" s="429"/>
      <c r="BS18" s="429"/>
      <c r="BT18" s="429"/>
      <c r="BU18" s="430"/>
      <c r="BV18" s="428">
        <v>2044182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85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3589940</v>
      </c>
      <c r="BO19" s="429"/>
      <c r="BP19" s="429"/>
      <c r="BQ19" s="429"/>
      <c r="BR19" s="429"/>
      <c r="BS19" s="429"/>
      <c r="BT19" s="429"/>
      <c r="BU19" s="430"/>
      <c r="BV19" s="428">
        <v>3667203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1978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3678091</v>
      </c>
      <c r="BO23" s="429"/>
      <c r="BP23" s="429"/>
      <c r="BQ23" s="429"/>
      <c r="BR23" s="429"/>
      <c r="BS23" s="429"/>
      <c r="BT23" s="429"/>
      <c r="BU23" s="430"/>
      <c r="BV23" s="428">
        <v>3779672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7000</v>
      </c>
      <c r="R24" s="405"/>
      <c r="S24" s="405"/>
      <c r="T24" s="405"/>
      <c r="U24" s="405"/>
      <c r="V24" s="406"/>
      <c r="W24" s="470"/>
      <c r="X24" s="461"/>
      <c r="Y24" s="462"/>
      <c r="Z24" s="401" t="s">
        <v>173</v>
      </c>
      <c r="AA24" s="402"/>
      <c r="AB24" s="402"/>
      <c r="AC24" s="402"/>
      <c r="AD24" s="402"/>
      <c r="AE24" s="402"/>
      <c r="AF24" s="402"/>
      <c r="AG24" s="403"/>
      <c r="AH24" s="404">
        <v>79</v>
      </c>
      <c r="AI24" s="405"/>
      <c r="AJ24" s="405"/>
      <c r="AK24" s="405"/>
      <c r="AL24" s="406"/>
      <c r="AM24" s="404">
        <v>223649</v>
      </c>
      <c r="AN24" s="405"/>
      <c r="AO24" s="405"/>
      <c r="AP24" s="405"/>
      <c r="AQ24" s="405"/>
      <c r="AR24" s="406"/>
      <c r="AS24" s="404">
        <v>2831</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3563538</v>
      </c>
      <c r="BO24" s="429"/>
      <c r="BP24" s="429"/>
      <c r="BQ24" s="429"/>
      <c r="BR24" s="429"/>
      <c r="BS24" s="429"/>
      <c r="BT24" s="429"/>
      <c r="BU24" s="430"/>
      <c r="BV24" s="428">
        <v>3635653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5700</v>
      </c>
      <c r="R25" s="405"/>
      <c r="S25" s="405"/>
      <c r="T25" s="405"/>
      <c r="U25" s="405"/>
      <c r="V25" s="406"/>
      <c r="W25" s="470"/>
      <c r="X25" s="461"/>
      <c r="Y25" s="462"/>
      <c r="Z25" s="401" t="s">
        <v>176</v>
      </c>
      <c r="AA25" s="402"/>
      <c r="AB25" s="402"/>
      <c r="AC25" s="402"/>
      <c r="AD25" s="402"/>
      <c r="AE25" s="402"/>
      <c r="AF25" s="402"/>
      <c r="AG25" s="403"/>
      <c r="AH25" s="404" t="s">
        <v>139</v>
      </c>
      <c r="AI25" s="405"/>
      <c r="AJ25" s="405"/>
      <c r="AK25" s="405"/>
      <c r="AL25" s="406"/>
      <c r="AM25" s="404" t="s">
        <v>139</v>
      </c>
      <c r="AN25" s="405"/>
      <c r="AO25" s="405"/>
      <c r="AP25" s="405"/>
      <c r="AQ25" s="405"/>
      <c r="AR25" s="406"/>
      <c r="AS25" s="404" t="s">
        <v>139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108498</v>
      </c>
      <c r="BO25" s="424"/>
      <c r="BP25" s="424"/>
      <c r="BQ25" s="424"/>
      <c r="BR25" s="424"/>
      <c r="BS25" s="424"/>
      <c r="BT25" s="424"/>
      <c r="BU25" s="425"/>
      <c r="BV25" s="423">
        <v>42866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5230</v>
      </c>
      <c r="R26" s="405"/>
      <c r="S26" s="405"/>
      <c r="T26" s="405"/>
      <c r="U26" s="405"/>
      <c r="V26" s="406"/>
      <c r="W26" s="470"/>
      <c r="X26" s="461"/>
      <c r="Y26" s="462"/>
      <c r="Z26" s="401" t="s">
        <v>179</v>
      </c>
      <c r="AA26" s="483"/>
      <c r="AB26" s="483"/>
      <c r="AC26" s="483"/>
      <c r="AD26" s="483"/>
      <c r="AE26" s="483"/>
      <c r="AF26" s="483"/>
      <c r="AG26" s="484"/>
      <c r="AH26" s="404">
        <v>2</v>
      </c>
      <c r="AI26" s="405"/>
      <c r="AJ26" s="405"/>
      <c r="AK26" s="405"/>
      <c r="AL26" s="406"/>
      <c r="AM26" s="404" t="s">
        <v>180</v>
      </c>
      <c r="AN26" s="405"/>
      <c r="AO26" s="405"/>
      <c r="AP26" s="405"/>
      <c r="AQ26" s="405"/>
      <c r="AR26" s="406"/>
      <c r="AS26" s="404" t="s">
        <v>180</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2660</v>
      </c>
      <c r="R27" s="405"/>
      <c r="S27" s="405"/>
      <c r="T27" s="405"/>
      <c r="U27" s="405"/>
      <c r="V27" s="406"/>
      <c r="W27" s="470"/>
      <c r="X27" s="461"/>
      <c r="Y27" s="462"/>
      <c r="Z27" s="401" t="s">
        <v>183</v>
      </c>
      <c r="AA27" s="402"/>
      <c r="AB27" s="402"/>
      <c r="AC27" s="402"/>
      <c r="AD27" s="402"/>
      <c r="AE27" s="402"/>
      <c r="AF27" s="402"/>
      <c r="AG27" s="403"/>
      <c r="AH27" s="404">
        <v>6</v>
      </c>
      <c r="AI27" s="405"/>
      <c r="AJ27" s="405"/>
      <c r="AK27" s="405"/>
      <c r="AL27" s="406"/>
      <c r="AM27" s="404">
        <v>14226</v>
      </c>
      <c r="AN27" s="405"/>
      <c r="AO27" s="405"/>
      <c r="AP27" s="405"/>
      <c r="AQ27" s="405"/>
      <c r="AR27" s="406"/>
      <c r="AS27" s="404">
        <v>2371</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139</v>
      </c>
      <c r="BO27" s="432"/>
      <c r="BP27" s="432"/>
      <c r="BQ27" s="432"/>
      <c r="BR27" s="432"/>
      <c r="BS27" s="432"/>
      <c r="BT27" s="432"/>
      <c r="BU27" s="433"/>
      <c r="BV27" s="431">
        <v>332175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2210</v>
      </c>
      <c r="R28" s="405"/>
      <c r="S28" s="405"/>
      <c r="T28" s="405"/>
      <c r="U28" s="405"/>
      <c r="V28" s="406"/>
      <c r="W28" s="470"/>
      <c r="X28" s="461"/>
      <c r="Y28" s="462"/>
      <c r="Z28" s="401" t="s">
        <v>186</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1731942</v>
      </c>
      <c r="BO28" s="424"/>
      <c r="BP28" s="424"/>
      <c r="BQ28" s="424"/>
      <c r="BR28" s="424"/>
      <c r="BS28" s="424"/>
      <c r="BT28" s="424"/>
      <c r="BU28" s="425"/>
      <c r="BV28" s="423">
        <v>1727025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8</v>
      </c>
      <c r="M29" s="405"/>
      <c r="N29" s="405"/>
      <c r="O29" s="405"/>
      <c r="P29" s="406"/>
      <c r="Q29" s="404">
        <v>2050</v>
      </c>
      <c r="R29" s="405"/>
      <c r="S29" s="405"/>
      <c r="T29" s="405"/>
      <c r="U29" s="405"/>
      <c r="V29" s="406"/>
      <c r="W29" s="471"/>
      <c r="X29" s="472"/>
      <c r="Y29" s="473"/>
      <c r="Z29" s="401" t="s">
        <v>189</v>
      </c>
      <c r="AA29" s="402"/>
      <c r="AB29" s="402"/>
      <c r="AC29" s="402"/>
      <c r="AD29" s="402"/>
      <c r="AE29" s="402"/>
      <c r="AF29" s="402"/>
      <c r="AG29" s="403"/>
      <c r="AH29" s="404">
        <v>85</v>
      </c>
      <c r="AI29" s="405"/>
      <c r="AJ29" s="405"/>
      <c r="AK29" s="405"/>
      <c r="AL29" s="406"/>
      <c r="AM29" s="404">
        <v>237875</v>
      </c>
      <c r="AN29" s="405"/>
      <c r="AO29" s="405"/>
      <c r="AP29" s="405"/>
      <c r="AQ29" s="405"/>
      <c r="AR29" s="406"/>
      <c r="AS29" s="404">
        <v>2799</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422637</v>
      </c>
      <c r="BO29" s="429"/>
      <c r="BP29" s="429"/>
      <c r="BQ29" s="429"/>
      <c r="BR29" s="429"/>
      <c r="BS29" s="429"/>
      <c r="BT29" s="429"/>
      <c r="BU29" s="430"/>
      <c r="BV29" s="428">
        <v>338961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95.2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3020057</v>
      </c>
      <c r="BO30" s="432"/>
      <c r="BP30" s="432"/>
      <c r="BQ30" s="432"/>
      <c r="BR30" s="432"/>
      <c r="BS30" s="432"/>
      <c r="BT30" s="432"/>
      <c r="BU30" s="433"/>
      <c r="BV30" s="431">
        <v>2336638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奈義町国民健康保険特別会計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奈義町上水道事業会計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奈義町下水道特別会計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勝英衛生施設組合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津山圏域東部衛生施設組合清算特別会計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奈義町介護保険特別会計（保険事業勘定）</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IF('各会計、関係団体の財政状況及び健全化判断比率'!B33="","",'各会計、関係団体の財政状況及び健全化判断比率'!B33)</f>
        <v>奈義町工業用水道事業会計</v>
      </c>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IF('各会計、関係団体の財政状況及び健全化判断比率'!B35="","",'各会計、関係団体の財政状況及び健全化判断比率'!B35)</f>
        <v>奈義町分譲地造成特別会計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津山広域事務組合　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奈義町介護保険特別会計（サービス事業勘定）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11</v>
      </c>
      <c r="BF36" s="387"/>
      <c r="BG36" s="386" t="str">
        <f>IF('各会計、関係団体の財政状況及び健全化判断比率'!B36="","",'各会計、関係団体の財政状況及び健全化判断比率'!B36)</f>
        <v>奈義町土地取得特別会計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津山広域事務組合　ふるさと振興事業特別会計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奈義町後期高齢者医療特別会計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勝田郡老人福祉施設組合　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勝田郡老人福祉施設組合　訪問介護事業所会計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津山圏域資源循環施設組合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津山圏域消防組合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19</v>
      </c>
      <c r="BX41" s="387"/>
      <c r="BY41" s="386" t="str">
        <f>IF('各会計、関係団体の財政状況及び健全化判断比率'!B75="","",'各会計、関係団体の財政状況及び健全化判断比率'!B75)</f>
        <v>岡山県広域水道企業団</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20</v>
      </c>
      <c r="BX42" s="387"/>
      <c r="BY42" s="386" t="str">
        <f>IF('各会計、関係団体の財政状況及び健全化判断比率'!B76="","",'各会計、関係団体の財政状況及び健全化判断比率'!B76)</f>
        <v>岡山県後期高齢者医療広域連合一般会計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21</v>
      </c>
      <c r="BX43" s="387"/>
      <c r="BY43" s="386" t="str">
        <f>IF('各会計、関係団体の財政状況及び健全化判断比率'!B77="","",'各会計、関係団体の財政状況及び健全化判断比率'!B77)</f>
        <v>岡山県後期高齢者医療広域連合特別会計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v2JEt3D4U76khLzhnBVSks8cJaL2zLIx/vwstEwb/HmLvCGOeZbu/kOJxyss1JMNRG5NYObWMMWjBn56/yORQ==" saltValue="VIqVEGz4HD7/5x0+RxBK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0" t="s">
        <v>583</v>
      </c>
      <c r="D34" s="1210"/>
      <c r="E34" s="1211"/>
      <c r="F34" s="32">
        <v>15.7</v>
      </c>
      <c r="G34" s="33">
        <v>16.3</v>
      </c>
      <c r="H34" s="33">
        <v>12.41</v>
      </c>
      <c r="I34" s="33">
        <v>21.52</v>
      </c>
      <c r="J34" s="34">
        <v>16.29</v>
      </c>
      <c r="K34" s="22"/>
      <c r="L34" s="22"/>
      <c r="M34" s="22"/>
      <c r="N34" s="22"/>
      <c r="O34" s="22"/>
      <c r="P34" s="22"/>
    </row>
    <row r="35" spans="1:16" ht="39" customHeight="1" x14ac:dyDescent="0.15">
      <c r="A35" s="22"/>
      <c r="B35" s="35"/>
      <c r="C35" s="1204" t="s">
        <v>584</v>
      </c>
      <c r="D35" s="1205"/>
      <c r="E35" s="1206"/>
      <c r="F35" s="36">
        <v>11.93</v>
      </c>
      <c r="G35" s="37">
        <v>12.7</v>
      </c>
      <c r="H35" s="37">
        <v>13.99</v>
      </c>
      <c r="I35" s="37">
        <v>13.93</v>
      </c>
      <c r="J35" s="38">
        <v>14.02</v>
      </c>
      <c r="K35" s="22"/>
      <c r="L35" s="22"/>
      <c r="M35" s="22"/>
      <c r="N35" s="22"/>
      <c r="O35" s="22"/>
      <c r="P35" s="22"/>
    </row>
    <row r="36" spans="1:16" ht="39" customHeight="1" x14ac:dyDescent="0.15">
      <c r="A36" s="22"/>
      <c r="B36" s="35"/>
      <c r="C36" s="1204" t="s">
        <v>585</v>
      </c>
      <c r="D36" s="1205"/>
      <c r="E36" s="1206"/>
      <c r="F36" s="36">
        <v>3.35</v>
      </c>
      <c r="G36" s="37">
        <v>3.15</v>
      </c>
      <c r="H36" s="37">
        <v>3.46</v>
      </c>
      <c r="I36" s="37">
        <v>2.73</v>
      </c>
      <c r="J36" s="38">
        <v>2.77</v>
      </c>
      <c r="K36" s="22"/>
      <c r="L36" s="22"/>
      <c r="M36" s="22"/>
      <c r="N36" s="22"/>
      <c r="O36" s="22"/>
      <c r="P36" s="22"/>
    </row>
    <row r="37" spans="1:16" ht="39" customHeight="1" x14ac:dyDescent="0.15">
      <c r="A37" s="22"/>
      <c r="B37" s="35"/>
      <c r="C37" s="1204" t="s">
        <v>586</v>
      </c>
      <c r="D37" s="1205"/>
      <c r="E37" s="1206"/>
      <c r="F37" s="36">
        <v>1.85</v>
      </c>
      <c r="G37" s="37">
        <v>1.97</v>
      </c>
      <c r="H37" s="37">
        <v>2.2000000000000002</v>
      </c>
      <c r="I37" s="37">
        <v>2.33</v>
      </c>
      <c r="J37" s="38">
        <v>2.5099999999999998</v>
      </c>
      <c r="K37" s="22"/>
      <c r="L37" s="22"/>
      <c r="M37" s="22"/>
      <c r="N37" s="22"/>
      <c r="O37" s="22"/>
      <c r="P37" s="22"/>
    </row>
    <row r="38" spans="1:16" ht="39" customHeight="1" x14ac:dyDescent="0.15">
      <c r="A38" s="22"/>
      <c r="B38" s="35"/>
      <c r="C38" s="1204" t="s">
        <v>587</v>
      </c>
      <c r="D38" s="1205"/>
      <c r="E38" s="1206"/>
      <c r="F38" s="36" t="s">
        <v>534</v>
      </c>
      <c r="G38" s="37">
        <v>10.86</v>
      </c>
      <c r="H38" s="37">
        <v>3.27</v>
      </c>
      <c r="I38" s="37">
        <v>3.78</v>
      </c>
      <c r="J38" s="38">
        <v>2.16</v>
      </c>
      <c r="K38" s="22"/>
      <c r="L38" s="22"/>
      <c r="M38" s="22"/>
      <c r="N38" s="22"/>
      <c r="O38" s="22"/>
      <c r="P38" s="22"/>
    </row>
    <row r="39" spans="1:16" ht="39" customHeight="1" x14ac:dyDescent="0.15">
      <c r="A39" s="22"/>
      <c r="B39" s="35"/>
      <c r="C39" s="1204" t="s">
        <v>588</v>
      </c>
      <c r="D39" s="1205"/>
      <c r="E39" s="1206"/>
      <c r="F39" s="36">
        <v>1.32</v>
      </c>
      <c r="G39" s="37">
        <v>0.98</v>
      </c>
      <c r="H39" s="37">
        <v>0.84</v>
      </c>
      <c r="I39" s="37">
        <v>0.49</v>
      </c>
      <c r="J39" s="38">
        <v>2.14</v>
      </c>
      <c r="K39" s="22"/>
      <c r="L39" s="22"/>
      <c r="M39" s="22"/>
      <c r="N39" s="22"/>
      <c r="O39" s="22"/>
      <c r="P39" s="22"/>
    </row>
    <row r="40" spans="1:16" ht="39" customHeight="1" x14ac:dyDescent="0.15">
      <c r="A40" s="22"/>
      <c r="B40" s="35"/>
      <c r="C40" s="1204" t="s">
        <v>589</v>
      </c>
      <c r="D40" s="1205"/>
      <c r="E40" s="1206"/>
      <c r="F40" s="36">
        <v>2.36</v>
      </c>
      <c r="G40" s="37">
        <v>3.25</v>
      </c>
      <c r="H40" s="37">
        <v>4.55</v>
      </c>
      <c r="I40" s="37">
        <v>2.34</v>
      </c>
      <c r="J40" s="38">
        <v>1.97</v>
      </c>
      <c r="K40" s="22"/>
      <c r="L40" s="22"/>
      <c r="M40" s="22"/>
      <c r="N40" s="22"/>
      <c r="O40" s="22"/>
      <c r="P40" s="22"/>
    </row>
    <row r="41" spans="1:16" ht="39" customHeight="1" x14ac:dyDescent="0.15">
      <c r="A41" s="22"/>
      <c r="B41" s="35"/>
      <c r="C41" s="1204" t="s">
        <v>590</v>
      </c>
      <c r="D41" s="1205"/>
      <c r="E41" s="1206"/>
      <c r="F41" s="36">
        <v>0.39</v>
      </c>
      <c r="G41" s="37">
        <v>2.04</v>
      </c>
      <c r="H41" s="37">
        <v>1.65</v>
      </c>
      <c r="I41" s="37">
        <v>1.43</v>
      </c>
      <c r="J41" s="38">
        <v>0.76</v>
      </c>
      <c r="K41" s="22"/>
      <c r="L41" s="22"/>
      <c r="M41" s="22"/>
      <c r="N41" s="22"/>
      <c r="O41" s="22"/>
      <c r="P41" s="22"/>
    </row>
    <row r="42" spans="1:16" ht="39" customHeight="1" x14ac:dyDescent="0.15">
      <c r="A42" s="22"/>
      <c r="B42" s="39"/>
      <c r="C42" s="1204" t="s">
        <v>591</v>
      </c>
      <c r="D42" s="1205"/>
      <c r="E42" s="1206"/>
      <c r="F42" s="36" t="s">
        <v>534</v>
      </c>
      <c r="G42" s="37" t="s">
        <v>534</v>
      </c>
      <c r="H42" s="37" t="s">
        <v>534</v>
      </c>
      <c r="I42" s="37" t="s">
        <v>534</v>
      </c>
      <c r="J42" s="38" t="s">
        <v>534</v>
      </c>
      <c r="K42" s="22"/>
      <c r="L42" s="22"/>
      <c r="M42" s="22"/>
      <c r="N42" s="22"/>
      <c r="O42" s="22"/>
      <c r="P42" s="22"/>
    </row>
    <row r="43" spans="1:16" ht="39" customHeight="1" thickBot="1" x14ac:dyDescent="0.2">
      <c r="A43" s="22"/>
      <c r="B43" s="40"/>
      <c r="C43" s="1207" t="s">
        <v>592</v>
      </c>
      <c r="D43" s="1208"/>
      <c r="E43" s="1209"/>
      <c r="F43" s="41">
        <v>5.09</v>
      </c>
      <c r="G43" s="42">
        <v>0.32</v>
      </c>
      <c r="H43" s="42">
        <v>0.32</v>
      </c>
      <c r="I43" s="42">
        <v>0.36</v>
      </c>
      <c r="J43" s="43">
        <v>0.28999999999999998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9RH9PoEWCUOI3KPpgsyUx/i90nYAYpt5LJJbgMQ1dNH0u+/2YbH9McOTpuIa1a0kLxUZwJy2cNLzs13JK1kQ==" saltValue="3R8UNyGkzkeS852pgLmu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9" zoomScaleSheetLayoutView="55" workbookViewId="0">
      <selection activeCell="P57" sqref="P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253</v>
      </c>
      <c r="L45" s="60">
        <v>257</v>
      </c>
      <c r="M45" s="60">
        <v>270</v>
      </c>
      <c r="N45" s="60">
        <v>320</v>
      </c>
      <c r="O45" s="61">
        <v>328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534</v>
      </c>
      <c r="L46" s="64" t="s">
        <v>534</v>
      </c>
      <c r="M46" s="64" t="s">
        <v>534</v>
      </c>
      <c r="N46" s="64" t="s">
        <v>534</v>
      </c>
      <c r="O46" s="65" t="s">
        <v>534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534</v>
      </c>
      <c r="L47" s="64" t="s">
        <v>534</v>
      </c>
      <c r="M47" s="64" t="s">
        <v>534</v>
      </c>
      <c r="N47" s="64" t="s">
        <v>534</v>
      </c>
      <c r="O47" s="65" t="s">
        <v>534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123</v>
      </c>
      <c r="L48" s="64">
        <v>165</v>
      </c>
      <c r="M48" s="64">
        <v>167</v>
      </c>
      <c r="N48" s="64">
        <v>179</v>
      </c>
      <c r="O48" s="65">
        <v>178</v>
      </c>
      <c r="P48" s="48"/>
      <c r="Q48" s="48"/>
      <c r="R48" s="48"/>
      <c r="S48" s="48"/>
      <c r="T48" s="48"/>
      <c r="U48" s="48"/>
    </row>
    <row r="49" spans="1:21" ht="30.75" customHeight="1" x14ac:dyDescent="0.15">
      <c r="A49" s="48"/>
      <c r="B49" s="1232"/>
      <c r="C49" s="1233"/>
      <c r="D49" s="62"/>
      <c r="E49" s="1214" t="s">
        <v>16</v>
      </c>
      <c r="F49" s="1214"/>
      <c r="G49" s="1214"/>
      <c r="H49" s="1214"/>
      <c r="I49" s="1214"/>
      <c r="J49" s="1215"/>
      <c r="K49" s="63">
        <v>20</v>
      </c>
      <c r="L49" s="64">
        <v>23</v>
      </c>
      <c r="M49" s="64">
        <v>24</v>
      </c>
      <c r="N49" s="64">
        <v>28</v>
      </c>
      <c r="O49" s="65">
        <v>41</v>
      </c>
      <c r="P49" s="48"/>
      <c r="Q49" s="48"/>
      <c r="R49" s="48"/>
      <c r="S49" s="48"/>
      <c r="T49" s="48"/>
      <c r="U49" s="48"/>
    </row>
    <row r="50" spans="1:21" ht="30.75" customHeight="1" x14ac:dyDescent="0.15">
      <c r="A50" s="48"/>
      <c r="B50" s="1232"/>
      <c r="C50" s="1233"/>
      <c r="D50" s="62"/>
      <c r="E50" s="1214" t="s">
        <v>17</v>
      </c>
      <c r="F50" s="1214"/>
      <c r="G50" s="1214"/>
      <c r="H50" s="1214"/>
      <c r="I50" s="1214"/>
      <c r="J50" s="1215"/>
      <c r="K50" s="63">
        <v>1</v>
      </c>
      <c r="L50" s="64">
        <v>1</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534</v>
      </c>
      <c r="L51" s="64" t="s">
        <v>534</v>
      </c>
      <c r="M51" s="64" t="s">
        <v>534</v>
      </c>
      <c r="N51" s="64" t="s">
        <v>534</v>
      </c>
      <c r="O51" s="65" t="s">
        <v>534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314</v>
      </c>
      <c r="L52" s="64">
        <v>332</v>
      </c>
      <c r="M52" s="64">
        <v>347</v>
      </c>
      <c r="N52" s="64">
        <v>375</v>
      </c>
      <c r="O52" s="65">
        <v>380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83</v>
      </c>
      <c r="L53" s="69">
        <v>114</v>
      </c>
      <c r="M53" s="69">
        <v>114</v>
      </c>
      <c r="N53" s="69">
        <v>152</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615</v>
      </c>
      <c r="L57" s="84" t="s">
        <v>615</v>
      </c>
      <c r="M57" s="84" t="s">
        <v>615</v>
      </c>
      <c r="N57" s="84" t="s">
        <v>615</v>
      </c>
      <c r="O57" s="85" t="s">
        <v>615</v>
      </c>
    </row>
    <row r="58" spans="1:21" ht="31.5" customHeight="1" thickBot="1" x14ac:dyDescent="0.2">
      <c r="B58" s="1222"/>
      <c r="C58" s="1223"/>
      <c r="D58" s="1227" t="s">
        <v>27</v>
      </c>
      <c r="E58" s="1228"/>
      <c r="F58" s="1228"/>
      <c r="G58" s="1228"/>
      <c r="H58" s="1228"/>
      <c r="I58" s="1228"/>
      <c r="J58" s="1229"/>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SxzI6AA2yU1AjJyvsTnTmtmM2HmRcxVUNdpBs4puXJtGVs+XJpLPoq56K8nzMY6v438BcrVO1tSr4Hmnp8pig==" saltValue="PtaoLLavOaTUq7+Kd8S5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J37" zoomScaleSheetLayoutView="100" workbookViewId="0">
      <selection activeCell="M44" sqref="M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50" t="s">
        <v>30</v>
      </c>
      <c r="C41" s="1251"/>
      <c r="D41" s="102"/>
      <c r="E41" s="1252" t="s">
        <v>31</v>
      </c>
      <c r="F41" s="1252"/>
      <c r="G41" s="1252"/>
      <c r="H41" s="1253"/>
      <c r="I41" s="103">
        <v>3516</v>
      </c>
      <c r="J41" s="104">
        <v>3447</v>
      </c>
      <c r="K41" s="104">
        <v>3551</v>
      </c>
      <c r="L41" s="104">
        <v>3780</v>
      </c>
      <c r="M41" s="105">
        <v>3678</v>
      </c>
    </row>
    <row r="42" spans="2:13" ht="27.75" customHeight="1" x14ac:dyDescent="0.15">
      <c r="B42" s="1240"/>
      <c r="C42" s="1241"/>
      <c r="D42" s="106"/>
      <c r="E42" s="1244" t="s">
        <v>32</v>
      </c>
      <c r="F42" s="1244"/>
      <c r="G42" s="1244"/>
      <c r="H42" s="1245"/>
      <c r="I42" s="107">
        <v>68</v>
      </c>
      <c r="J42" s="108">
        <v>59</v>
      </c>
      <c r="K42" s="108">
        <v>50</v>
      </c>
      <c r="L42" s="108">
        <v>41</v>
      </c>
      <c r="M42" s="109">
        <v>32</v>
      </c>
    </row>
    <row r="43" spans="2:13" ht="27.75" customHeight="1" x14ac:dyDescent="0.15">
      <c r="B43" s="1240"/>
      <c r="C43" s="1241"/>
      <c r="D43" s="106"/>
      <c r="E43" s="1244" t="s">
        <v>33</v>
      </c>
      <c r="F43" s="1244"/>
      <c r="G43" s="1244"/>
      <c r="H43" s="1245"/>
      <c r="I43" s="107">
        <v>2322</v>
      </c>
      <c r="J43" s="108">
        <v>2368</v>
      </c>
      <c r="K43" s="108">
        <v>2382</v>
      </c>
      <c r="L43" s="108">
        <v>2441</v>
      </c>
      <c r="M43" s="109">
        <v>2307</v>
      </c>
    </row>
    <row r="44" spans="2:13" ht="27.75" customHeight="1" x14ac:dyDescent="0.15">
      <c r="B44" s="1240"/>
      <c r="C44" s="1241"/>
      <c r="D44" s="106"/>
      <c r="E44" s="1244" t="s">
        <v>34</v>
      </c>
      <c r="F44" s="1244"/>
      <c r="G44" s="1244"/>
      <c r="H44" s="1245"/>
      <c r="I44" s="107">
        <v>448</v>
      </c>
      <c r="J44" s="108">
        <v>452</v>
      </c>
      <c r="K44" s="108">
        <v>431</v>
      </c>
      <c r="L44" s="108">
        <v>413</v>
      </c>
      <c r="M44" s="109">
        <v>379</v>
      </c>
    </row>
    <row r="45" spans="2:13" ht="27.75" customHeight="1" x14ac:dyDescent="0.15">
      <c r="B45" s="1240"/>
      <c r="C45" s="1241"/>
      <c r="D45" s="106"/>
      <c r="E45" s="1244" t="s">
        <v>35</v>
      </c>
      <c r="F45" s="1244"/>
      <c r="G45" s="1244"/>
      <c r="H45" s="1245"/>
      <c r="I45" s="107">
        <v>659</v>
      </c>
      <c r="J45" s="108">
        <v>661</v>
      </c>
      <c r="K45" s="108">
        <v>680</v>
      </c>
      <c r="L45" s="108">
        <v>674</v>
      </c>
      <c r="M45" s="109">
        <v>528</v>
      </c>
    </row>
    <row r="46" spans="2:13" ht="27.75" customHeight="1" x14ac:dyDescent="0.15">
      <c r="B46" s="1240"/>
      <c r="C46" s="1241"/>
      <c r="D46" s="110"/>
      <c r="E46" s="1244" t="s">
        <v>36</v>
      </c>
      <c r="F46" s="1244"/>
      <c r="G46" s="1244"/>
      <c r="H46" s="1245"/>
      <c r="I46" s="107" t="s">
        <v>534</v>
      </c>
      <c r="J46" s="108" t="s">
        <v>534</v>
      </c>
      <c r="K46" s="108" t="s">
        <v>534</v>
      </c>
      <c r="L46" s="108" t="s">
        <v>534</v>
      </c>
      <c r="M46" s="109" t="s">
        <v>534</v>
      </c>
    </row>
    <row r="47" spans="2:13" ht="27.75" customHeight="1" x14ac:dyDescent="0.15">
      <c r="B47" s="1240"/>
      <c r="C47" s="1241"/>
      <c r="D47" s="111"/>
      <c r="E47" s="1254" t="s">
        <v>37</v>
      </c>
      <c r="F47" s="1255"/>
      <c r="G47" s="1255"/>
      <c r="H47" s="1256"/>
      <c r="I47" s="107" t="s">
        <v>534</v>
      </c>
      <c r="J47" s="108" t="s">
        <v>534</v>
      </c>
      <c r="K47" s="108" t="s">
        <v>534</v>
      </c>
      <c r="L47" s="108" t="s">
        <v>534</v>
      </c>
      <c r="M47" s="109" t="s">
        <v>534</v>
      </c>
    </row>
    <row r="48" spans="2:13" ht="27.75" customHeight="1" x14ac:dyDescent="0.15">
      <c r="B48" s="1240"/>
      <c r="C48" s="1241"/>
      <c r="D48" s="106"/>
      <c r="E48" s="1244" t="s">
        <v>38</v>
      </c>
      <c r="F48" s="1244"/>
      <c r="G48" s="1244"/>
      <c r="H48" s="1245"/>
      <c r="I48" s="107" t="s">
        <v>534</v>
      </c>
      <c r="J48" s="108" t="s">
        <v>534</v>
      </c>
      <c r="K48" s="108" t="s">
        <v>534</v>
      </c>
      <c r="L48" s="108" t="s">
        <v>534</v>
      </c>
      <c r="M48" s="109" t="s">
        <v>534</v>
      </c>
    </row>
    <row r="49" spans="2:13" ht="27.75" customHeight="1" x14ac:dyDescent="0.15">
      <c r="B49" s="1242"/>
      <c r="C49" s="1243"/>
      <c r="D49" s="106"/>
      <c r="E49" s="1244" t="s">
        <v>39</v>
      </c>
      <c r="F49" s="1244"/>
      <c r="G49" s="1244"/>
      <c r="H49" s="1245"/>
      <c r="I49" s="107" t="s">
        <v>534</v>
      </c>
      <c r="J49" s="108" t="s">
        <v>534</v>
      </c>
      <c r="K49" s="108" t="s">
        <v>534</v>
      </c>
      <c r="L49" s="108" t="s">
        <v>534</v>
      </c>
      <c r="M49" s="109" t="s">
        <v>534</v>
      </c>
    </row>
    <row r="50" spans="2:13" ht="27.75" customHeight="1" x14ac:dyDescent="0.15">
      <c r="B50" s="1238" t="s">
        <v>40</v>
      </c>
      <c r="C50" s="1239"/>
      <c r="D50" s="112"/>
      <c r="E50" s="1244" t="s">
        <v>41</v>
      </c>
      <c r="F50" s="1244"/>
      <c r="G50" s="1244"/>
      <c r="H50" s="1245"/>
      <c r="I50" s="107">
        <v>3812</v>
      </c>
      <c r="J50" s="108">
        <v>4000</v>
      </c>
      <c r="K50" s="108">
        <v>4202</v>
      </c>
      <c r="L50" s="108">
        <v>4368</v>
      </c>
      <c r="M50" s="109">
        <v>5170</v>
      </c>
    </row>
    <row r="51" spans="2:13" ht="27.75" customHeight="1" x14ac:dyDescent="0.15">
      <c r="B51" s="1240"/>
      <c r="C51" s="1241"/>
      <c r="D51" s="106"/>
      <c r="E51" s="1244" t="s">
        <v>42</v>
      </c>
      <c r="F51" s="1244"/>
      <c r="G51" s="1244"/>
      <c r="H51" s="1245"/>
      <c r="I51" s="107" t="s">
        <v>534</v>
      </c>
      <c r="J51" s="108" t="s">
        <v>534</v>
      </c>
      <c r="K51" s="108" t="s">
        <v>534</v>
      </c>
      <c r="L51" s="108" t="s">
        <v>534</v>
      </c>
      <c r="M51" s="109" t="s">
        <v>534</v>
      </c>
    </row>
    <row r="52" spans="2:13" ht="27.75" customHeight="1" x14ac:dyDescent="0.15">
      <c r="B52" s="1242"/>
      <c r="C52" s="1243"/>
      <c r="D52" s="106"/>
      <c r="E52" s="1244" t="s">
        <v>43</v>
      </c>
      <c r="F52" s="1244"/>
      <c r="G52" s="1244"/>
      <c r="H52" s="1245"/>
      <c r="I52" s="107">
        <v>4094</v>
      </c>
      <c r="J52" s="108">
        <v>4090</v>
      </c>
      <c r="K52" s="108">
        <v>4024</v>
      </c>
      <c r="L52" s="108">
        <v>4129</v>
      </c>
      <c r="M52" s="109">
        <v>4095</v>
      </c>
    </row>
    <row r="53" spans="2:13" ht="27.75" customHeight="1" thickBot="1" x14ac:dyDescent="0.2">
      <c r="B53" s="1246" t="s">
        <v>44</v>
      </c>
      <c r="C53" s="1247"/>
      <c r="D53" s="113"/>
      <c r="E53" s="1248" t="s">
        <v>45</v>
      </c>
      <c r="F53" s="1248"/>
      <c r="G53" s="1248"/>
      <c r="H53" s="1249"/>
      <c r="I53" s="114">
        <v>-892</v>
      </c>
      <c r="J53" s="115">
        <v>-1104</v>
      </c>
      <c r="K53" s="115">
        <v>-1132</v>
      </c>
      <c r="L53" s="115">
        <v>-1147</v>
      </c>
      <c r="M53" s="116">
        <v>-2340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EG947+JEd5xABFnnAwjt8BZ0mL5QtsZUStEUI5XJky0G1VmkDyEZn5Lq6xSftQIlUVvu9vedlK9dguElW48OA==" saltValue="YU8CXERqfuZMi8jsX8lb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5" t="s">
        <v>48</v>
      </c>
      <c r="D55" s="1265"/>
      <c r="E55" s="1266"/>
      <c r="F55" s="128">
        <v>1708</v>
      </c>
      <c r="G55" s="128">
        <v>1727</v>
      </c>
      <c r="H55" s="129">
        <v>1732</v>
      </c>
    </row>
    <row r="56" spans="2:8" ht="52.5" customHeight="1" x14ac:dyDescent="0.15">
      <c r="B56" s="130"/>
      <c r="C56" s="1267" t="s">
        <v>49</v>
      </c>
      <c r="D56" s="1267"/>
      <c r="E56" s="1268"/>
      <c r="F56" s="131">
        <v>329</v>
      </c>
      <c r="G56" s="131">
        <v>339</v>
      </c>
      <c r="H56" s="132">
        <v>423</v>
      </c>
    </row>
    <row r="57" spans="2:8" ht="53.25" customHeight="1" x14ac:dyDescent="0.15">
      <c r="B57" s="130"/>
      <c r="C57" s="1269" t="s">
        <v>50</v>
      </c>
      <c r="D57" s="1269"/>
      <c r="E57" s="1270"/>
      <c r="F57" s="133">
        <v>2200</v>
      </c>
      <c r="G57" s="133">
        <v>2337</v>
      </c>
      <c r="H57" s="134">
        <v>3020</v>
      </c>
    </row>
    <row r="58" spans="2:8" ht="45.75" customHeight="1" x14ac:dyDescent="0.15">
      <c r="B58" s="135"/>
      <c r="C58" s="1257" t="s">
        <v>616</v>
      </c>
      <c r="D58" s="1258"/>
      <c r="E58" s="1259"/>
      <c r="F58" s="136">
        <v>1502</v>
      </c>
      <c r="G58" s="136">
        <v>1503</v>
      </c>
      <c r="H58" s="137">
        <v>1973</v>
      </c>
    </row>
    <row r="59" spans="2:8" ht="45.75" customHeight="1" x14ac:dyDescent="0.15">
      <c r="B59" s="135"/>
      <c r="C59" s="1257" t="s">
        <v>618</v>
      </c>
      <c r="D59" s="1258"/>
      <c r="E59" s="1259"/>
      <c r="F59" s="136">
        <v>164</v>
      </c>
      <c r="G59" s="136">
        <v>194</v>
      </c>
      <c r="H59" s="137">
        <v>294</v>
      </c>
    </row>
    <row r="60" spans="2:8" ht="45.75" customHeight="1" x14ac:dyDescent="0.15">
      <c r="B60" s="135"/>
      <c r="C60" s="1257" t="s">
        <v>617</v>
      </c>
      <c r="D60" s="1258"/>
      <c r="E60" s="1259"/>
      <c r="F60" s="136">
        <v>220</v>
      </c>
      <c r="G60" s="136">
        <v>250</v>
      </c>
      <c r="H60" s="137">
        <v>280</v>
      </c>
    </row>
    <row r="61" spans="2:8" ht="45.75" customHeight="1" x14ac:dyDescent="0.15">
      <c r="B61" s="135"/>
      <c r="C61" s="1257" t="s">
        <v>620</v>
      </c>
      <c r="D61" s="1258"/>
      <c r="E61" s="1259"/>
      <c r="F61" s="136">
        <v>162</v>
      </c>
      <c r="G61" s="136">
        <v>162</v>
      </c>
      <c r="H61" s="137">
        <v>162</v>
      </c>
    </row>
    <row r="62" spans="2:8" ht="45.75" customHeight="1" thickBot="1" x14ac:dyDescent="0.2">
      <c r="B62" s="138"/>
      <c r="C62" s="1260" t="s">
        <v>619</v>
      </c>
      <c r="D62" s="1261"/>
      <c r="E62" s="1262"/>
      <c r="F62" s="139">
        <v>0</v>
      </c>
      <c r="G62" s="139">
        <v>75</v>
      </c>
      <c r="H62" s="140">
        <v>145</v>
      </c>
    </row>
    <row r="63" spans="2:8" ht="52.5" customHeight="1" thickBot="1" x14ac:dyDescent="0.2">
      <c r="B63" s="141"/>
      <c r="C63" s="1263" t="s">
        <v>51</v>
      </c>
      <c r="D63" s="1263"/>
      <c r="E63" s="1264"/>
      <c r="F63" s="142">
        <v>4237</v>
      </c>
      <c r="G63" s="142">
        <v>4403</v>
      </c>
      <c r="H63" s="143">
        <v>5175</v>
      </c>
    </row>
    <row r="64" spans="2:8" ht="15" customHeight="1" x14ac:dyDescent="0.15"/>
  </sheetData>
  <sheetProtection algorithmName="SHA-512" hashValue="sP/498mXLpvEnLhqf1kqPrElvtvgG3hhCOG6yCqFi9yBHu6ywiyEYhaM4Kila3E1lEUZW/tPVeprcNFSGyplxQ==" saltValue="XNRrHPYNvnGm4Jfoy3Lq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1AE25-4F10-49AB-BB73-A17B89D2E403}">
  <sheetPr>
    <pageSetUpPr fitToPage="1"/>
  </sheetPr>
  <dimension ref="A1:WZM160"/>
  <sheetViews>
    <sheetView showGridLines="0" topLeftCell="AZ55" zoomScaleNormal="100" zoomScaleSheetLayoutView="55" workbookViewId="0">
      <selection activeCell="CC35" sqref="CC3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631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575</v>
      </c>
      <c r="BQ50" s="1305"/>
      <c r="BR50" s="1305"/>
      <c r="BS50" s="1305"/>
      <c r="BT50" s="1305"/>
      <c r="BU50" s="1305"/>
      <c r="BV50" s="1305"/>
      <c r="BW50" s="1305"/>
      <c r="BX50" s="1305" t="s">
        <v>576</v>
      </c>
      <c r="BY50" s="1305"/>
      <c r="BZ50" s="1305"/>
      <c r="CA50" s="1305"/>
      <c r="CB50" s="1305"/>
      <c r="CC50" s="1305"/>
      <c r="CD50" s="1305"/>
      <c r="CE50" s="1305"/>
      <c r="CF50" s="1305" t="s">
        <v>577</v>
      </c>
      <c r="CG50" s="1305"/>
      <c r="CH50" s="1305"/>
      <c r="CI50" s="1305"/>
      <c r="CJ50" s="1305"/>
      <c r="CK50" s="1305"/>
      <c r="CL50" s="1305"/>
      <c r="CM50" s="1305"/>
      <c r="CN50" s="1305" t="s">
        <v>578</v>
      </c>
      <c r="CO50" s="1305"/>
      <c r="CP50" s="1305"/>
      <c r="CQ50" s="1305"/>
      <c r="CR50" s="1305"/>
      <c r="CS50" s="1305"/>
      <c r="CT50" s="1305"/>
      <c r="CU50" s="1305"/>
      <c r="CV50" s="1305" t="s">
        <v>579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625</v>
      </c>
      <c r="AO51" s="1309"/>
      <c r="AP51" s="1309"/>
      <c r="AQ51" s="1309"/>
      <c r="AR51" s="1309"/>
      <c r="AS51" s="1309"/>
      <c r="AT51" s="1309"/>
      <c r="AU51" s="1309"/>
      <c r="AV51" s="1309"/>
      <c r="AW51" s="1309"/>
      <c r="AX51" s="1309"/>
      <c r="AY51" s="1309"/>
      <c r="AZ51" s="1309"/>
      <c r="BA51" s="1309"/>
      <c r="BB51" s="1309" t="s">
        <v>626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68.8</v>
      </c>
      <c r="BY53" s="1311"/>
      <c r="BZ53" s="1311"/>
      <c r="CA53" s="1311"/>
      <c r="CB53" s="1311"/>
      <c r="CC53" s="1311"/>
      <c r="CD53" s="1311"/>
      <c r="CE53" s="1311"/>
      <c r="CF53" s="1311">
        <v>69</v>
      </c>
      <c r="CG53" s="1311"/>
      <c r="CH53" s="1311"/>
      <c r="CI53" s="1311"/>
      <c r="CJ53" s="1311"/>
      <c r="CK53" s="1311"/>
      <c r="CL53" s="1311"/>
      <c r="CM53" s="1311"/>
      <c r="CN53" s="1311">
        <v>70.7</v>
      </c>
      <c r="CO53" s="1311"/>
      <c r="CP53" s="1311"/>
      <c r="CQ53" s="1311"/>
      <c r="CR53" s="1311"/>
      <c r="CS53" s="1311"/>
      <c r="CT53" s="1311"/>
      <c r="CU53" s="1311"/>
      <c r="CV53" s="1311">
        <v>72.3</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628</v>
      </c>
      <c r="AO55" s="1305"/>
      <c r="AP55" s="1305"/>
      <c r="AQ55" s="1305"/>
      <c r="AR55" s="1305"/>
      <c r="AS55" s="1305"/>
      <c r="AT55" s="1305"/>
      <c r="AU55" s="1305"/>
      <c r="AV55" s="1305"/>
      <c r="AW55" s="1305"/>
      <c r="AX55" s="1305"/>
      <c r="AY55" s="1305"/>
      <c r="AZ55" s="1305"/>
      <c r="BA55" s="1305"/>
      <c r="BB55" s="1309" t="s">
        <v>626</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629</v>
      </c>
    </row>
    <row r="64" spans="1:109" x14ac:dyDescent="0.15">
      <c r="B64" s="1280"/>
      <c r="G64" s="1287"/>
      <c r="I64" s="1321"/>
      <c r="J64" s="1321"/>
      <c r="K64" s="1321"/>
      <c r="L64" s="1321"/>
      <c r="M64" s="1321"/>
      <c r="N64" s="1322"/>
      <c r="AM64" s="1287"/>
      <c r="AN64" s="1287" t="s">
        <v>623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624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575</v>
      </c>
      <c r="BQ72" s="1305"/>
      <c r="BR72" s="1305"/>
      <c r="BS72" s="1305"/>
      <c r="BT72" s="1305"/>
      <c r="BU72" s="1305"/>
      <c r="BV72" s="1305"/>
      <c r="BW72" s="1305"/>
      <c r="BX72" s="1305" t="s">
        <v>576</v>
      </c>
      <c r="BY72" s="1305"/>
      <c r="BZ72" s="1305"/>
      <c r="CA72" s="1305"/>
      <c r="CB72" s="1305"/>
      <c r="CC72" s="1305"/>
      <c r="CD72" s="1305"/>
      <c r="CE72" s="1305"/>
      <c r="CF72" s="1305" t="s">
        <v>577</v>
      </c>
      <c r="CG72" s="1305"/>
      <c r="CH72" s="1305"/>
      <c r="CI72" s="1305"/>
      <c r="CJ72" s="1305"/>
      <c r="CK72" s="1305"/>
      <c r="CL72" s="1305"/>
      <c r="CM72" s="1305"/>
      <c r="CN72" s="1305" t="s">
        <v>578</v>
      </c>
      <c r="CO72" s="1305"/>
      <c r="CP72" s="1305"/>
      <c r="CQ72" s="1305"/>
      <c r="CR72" s="1305"/>
      <c r="CS72" s="1305"/>
      <c r="CT72" s="1305"/>
      <c r="CU72" s="1305"/>
      <c r="CV72" s="1305" t="s">
        <v>579</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625</v>
      </c>
      <c r="AO73" s="1309"/>
      <c r="AP73" s="1309"/>
      <c r="AQ73" s="1309"/>
      <c r="AR73" s="1309"/>
      <c r="AS73" s="1309"/>
      <c r="AT73" s="1309"/>
      <c r="AU73" s="1309"/>
      <c r="AV73" s="1309"/>
      <c r="AW73" s="1309"/>
      <c r="AX73" s="1309"/>
      <c r="AY73" s="1309"/>
      <c r="AZ73" s="1309"/>
      <c r="BA73" s="1309"/>
      <c r="BB73" s="1309" t="s">
        <v>626</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630</v>
      </c>
      <c r="BC75" s="1309"/>
      <c r="BD75" s="1309"/>
      <c r="BE75" s="1309"/>
      <c r="BF75" s="1309"/>
      <c r="BG75" s="1309"/>
      <c r="BH75" s="1309"/>
      <c r="BI75" s="1309"/>
      <c r="BJ75" s="1309"/>
      <c r="BK75" s="1309"/>
      <c r="BL75" s="1309"/>
      <c r="BM75" s="1309"/>
      <c r="BN75" s="1309"/>
      <c r="BO75" s="1309"/>
      <c r="BP75" s="1311">
        <v>4.4000000000000004</v>
      </c>
      <c r="BQ75" s="1311"/>
      <c r="BR75" s="1311"/>
      <c r="BS75" s="1311"/>
      <c r="BT75" s="1311"/>
      <c r="BU75" s="1311"/>
      <c r="BV75" s="1311"/>
      <c r="BW75" s="1311"/>
      <c r="BX75" s="1311">
        <v>4.0999999999999996</v>
      </c>
      <c r="BY75" s="1311"/>
      <c r="BZ75" s="1311"/>
      <c r="CA75" s="1311"/>
      <c r="CB75" s="1311"/>
      <c r="CC75" s="1311"/>
      <c r="CD75" s="1311"/>
      <c r="CE75" s="1311"/>
      <c r="CF75" s="1311">
        <v>4.8</v>
      </c>
      <c r="CG75" s="1311"/>
      <c r="CH75" s="1311"/>
      <c r="CI75" s="1311"/>
      <c r="CJ75" s="1311"/>
      <c r="CK75" s="1311"/>
      <c r="CL75" s="1311"/>
      <c r="CM75" s="1311"/>
      <c r="CN75" s="1311">
        <v>5.9</v>
      </c>
      <c r="CO75" s="1311"/>
      <c r="CP75" s="1311"/>
      <c r="CQ75" s="1311"/>
      <c r="CR75" s="1311"/>
      <c r="CS75" s="1311"/>
      <c r="CT75" s="1311"/>
      <c r="CU75" s="1311"/>
      <c r="CV75" s="1311">
        <v>6.8</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628</v>
      </c>
      <c r="AO77" s="1305"/>
      <c r="AP77" s="1305"/>
      <c r="AQ77" s="1305"/>
      <c r="AR77" s="1305"/>
      <c r="AS77" s="1305"/>
      <c r="AT77" s="1305"/>
      <c r="AU77" s="1305"/>
      <c r="AV77" s="1305"/>
      <c r="AW77" s="1305"/>
      <c r="AX77" s="1305"/>
      <c r="AY77" s="1305"/>
      <c r="AZ77" s="1305"/>
      <c r="BA77" s="1305"/>
      <c r="BB77" s="1309" t="s">
        <v>626</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630</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tHqfYZV2iJuMQjeL5L7bsIw2C34jRkmbzTv0fadtMk+LMsQO98LL0AA4RrertEwGMzbNYK4WTOkbavoWwPaTw==" saltValue="Ktx8+26hW7s9PAWPCy/o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ED201-1A0D-47AC-AC1D-A8F80E2C56F7}">
  <sheetPr>
    <pageSetUpPr fitToPage="1"/>
  </sheetPr>
  <dimension ref="A1:DR125"/>
  <sheetViews>
    <sheetView showGridLines="0" topLeftCell="A90" zoomScale="85" zoomScaleNormal="85" zoomScaleSheetLayoutView="70" workbookViewId="0">
      <selection activeCell="AF42" sqref="AF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oLUYJ8r98JuaY+RiWP8yhr5M8SmGhxG4WXWPO3tc8TOfnHsX+eKujIT8Ag1fvHWItxgDDV0Z5gdhybiu/LuVWg==" saltValue="9VLAqi2UYa/A+/rgBc8Q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D5E-FD13-4672-9572-F9E4E5EA40ED}">
  <sheetPr>
    <pageSetUpPr fitToPage="1"/>
  </sheetPr>
  <dimension ref="A1:DR125"/>
  <sheetViews>
    <sheetView showGridLines="0" tabSelected="1" topLeftCell="A94" zoomScaleNormal="100" zoomScaleSheetLayoutView="55" workbookViewId="0">
      <selection activeCell="AF111" sqref="AF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u1xL9se8dQMCVK77GEGnyIellPoZH0oJ/Z6+YdSEoiWWB2JAgtNZIC4wZy87Dm1D8SgCa8DxEA7d0FpW1H7+Yg==" saltValue="rI1dOO7zMD334/CggAfT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79544</v>
      </c>
      <c r="E3" s="162"/>
      <c r="F3" s="163">
        <v>162193</v>
      </c>
      <c r="G3" s="164"/>
      <c r="H3" s="165"/>
    </row>
    <row r="4" spans="1:8" x14ac:dyDescent="0.15">
      <c r="A4" s="166"/>
      <c r="B4" s="167"/>
      <c r="C4" s="168"/>
      <c r="D4" s="169">
        <v>47611</v>
      </c>
      <c r="E4" s="170"/>
      <c r="F4" s="171">
        <v>79985</v>
      </c>
      <c r="G4" s="172"/>
      <c r="H4" s="173"/>
    </row>
    <row r="5" spans="1:8" x14ac:dyDescent="0.15">
      <c r="A5" s="154" t="s">
        <v>567</v>
      </c>
      <c r="B5" s="159"/>
      <c r="C5" s="160"/>
      <c r="D5" s="161">
        <v>72003</v>
      </c>
      <c r="E5" s="162"/>
      <c r="F5" s="163">
        <v>119882</v>
      </c>
      <c r="G5" s="164"/>
      <c r="H5" s="165"/>
    </row>
    <row r="6" spans="1:8" x14ac:dyDescent="0.15">
      <c r="A6" s="166"/>
      <c r="B6" s="167"/>
      <c r="C6" s="168"/>
      <c r="D6" s="169">
        <v>38503</v>
      </c>
      <c r="E6" s="170"/>
      <c r="F6" s="171">
        <v>66481</v>
      </c>
      <c r="G6" s="172"/>
      <c r="H6" s="173"/>
    </row>
    <row r="7" spans="1:8" x14ac:dyDescent="0.15">
      <c r="A7" s="154" t="s">
        <v>568</v>
      </c>
      <c r="B7" s="159"/>
      <c r="C7" s="160"/>
      <c r="D7" s="161">
        <v>127862</v>
      </c>
      <c r="E7" s="162"/>
      <c r="F7" s="163">
        <v>116162</v>
      </c>
      <c r="G7" s="164"/>
      <c r="H7" s="165"/>
    </row>
    <row r="8" spans="1:8" x14ac:dyDescent="0.15">
      <c r="A8" s="166"/>
      <c r="B8" s="167"/>
      <c r="C8" s="168"/>
      <c r="D8" s="169">
        <v>55658</v>
      </c>
      <c r="E8" s="170"/>
      <c r="F8" s="171">
        <v>61562</v>
      </c>
      <c r="G8" s="172"/>
      <c r="H8" s="173"/>
    </row>
    <row r="9" spans="1:8" x14ac:dyDescent="0.15">
      <c r="A9" s="154" t="s">
        <v>569</v>
      </c>
      <c r="B9" s="159"/>
      <c r="C9" s="160"/>
      <c r="D9" s="161">
        <v>106183</v>
      </c>
      <c r="E9" s="162"/>
      <c r="F9" s="163">
        <v>121449</v>
      </c>
      <c r="G9" s="164"/>
      <c r="H9" s="165"/>
    </row>
    <row r="10" spans="1:8" x14ac:dyDescent="0.15">
      <c r="A10" s="166"/>
      <c r="B10" s="167"/>
      <c r="C10" s="168"/>
      <c r="D10" s="169">
        <v>93340</v>
      </c>
      <c r="E10" s="170"/>
      <c r="F10" s="171">
        <v>62922</v>
      </c>
      <c r="G10" s="172"/>
      <c r="H10" s="173"/>
    </row>
    <row r="11" spans="1:8" x14ac:dyDescent="0.15">
      <c r="A11" s="154" t="s">
        <v>570</v>
      </c>
      <c r="B11" s="159"/>
      <c r="C11" s="160"/>
      <c r="D11" s="161">
        <v>49284</v>
      </c>
      <c r="E11" s="162"/>
      <c r="F11" s="163">
        <v>145139</v>
      </c>
      <c r="G11" s="164"/>
      <c r="H11" s="165"/>
    </row>
    <row r="12" spans="1:8" x14ac:dyDescent="0.15">
      <c r="A12" s="166"/>
      <c r="B12" s="167"/>
      <c r="C12" s="174"/>
      <c r="D12" s="169">
        <v>34400</v>
      </c>
      <c r="E12" s="170"/>
      <c r="F12" s="171">
        <v>83762</v>
      </c>
      <c r="G12" s="172"/>
      <c r="H12" s="173"/>
    </row>
    <row r="13" spans="1:8" x14ac:dyDescent="0.15">
      <c r="A13" s="154"/>
      <c r="B13" s="159"/>
      <c r="C13" s="175"/>
      <c r="D13" s="176">
        <v>86975</v>
      </c>
      <c r="E13" s="177"/>
      <c r="F13" s="178">
        <v>132965</v>
      </c>
      <c r="G13" s="179"/>
      <c r="H13" s="165"/>
    </row>
    <row r="14" spans="1:8" x14ac:dyDescent="0.15">
      <c r="A14" s="166"/>
      <c r="B14" s="167"/>
      <c r="C14" s="168"/>
      <c r="D14" s="169">
        <v>53902</v>
      </c>
      <c r="E14" s="170"/>
      <c r="F14" s="171">
        <v>70942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15.71</v>
      </c>
      <c r="C19" s="180">
        <f>ROUND(VALUE(SUBSTITUTE(実質収支比率等に係る経年分析!G$48,"▲","-")),2)</f>
        <v>27.17</v>
      </c>
      <c r="D19" s="180">
        <f>ROUND(VALUE(SUBSTITUTE(実質収支比率等に係る経年分析!H$48,"▲","-")),2)</f>
        <v>15.68</v>
      </c>
      <c r="E19" s="180">
        <f>ROUND(VALUE(SUBSTITUTE(実質収支比率等に係る経年分析!I$48,"▲","-")),2)</f>
        <v>25.31</v>
      </c>
      <c r="F19" s="180">
        <f>ROUND(VALUE(SUBSTITUTE(実質収支比率等に係る経年分析!J$48,"▲","-")),2)</f>
        <v>18.46</v>
      </c>
    </row>
    <row r="20" spans="1:11" x14ac:dyDescent="0.15">
      <c r="A20" s="180" t="s">
        <v>55</v>
      </c>
      <c r="B20" s="180">
        <f>ROUND(VALUE(SUBSTITUTE(実質収支比率等に係る経年分析!F$47,"▲","-")),2)</f>
        <v>75.13</v>
      </c>
      <c r="C20" s="180">
        <f>ROUND(VALUE(SUBSTITUTE(実質収支比率等に係る経年分析!G$47,"▲","-")),2)</f>
        <v>61.55</v>
      </c>
      <c r="D20" s="180">
        <f>ROUND(VALUE(SUBSTITUTE(実質収支比率等に係る経年分析!H$47,"▲","-")),2)</f>
        <v>70.27</v>
      </c>
      <c r="E20" s="180">
        <f>ROUND(VALUE(SUBSTITUTE(実質収支比率等に係る経年分析!I$47,"▲","-")),2)</f>
        <v>69.41</v>
      </c>
      <c r="F20" s="180">
        <f>ROUND(VALUE(SUBSTITUTE(実質収支比率等に係る経年分析!J$47,"▲","-")),2)</f>
        <v>69.489999999999995</v>
      </c>
    </row>
    <row r="21" spans="1:11" x14ac:dyDescent="0.15">
      <c r="A21" s="180" t="s">
        <v>56</v>
      </c>
      <c r="B21" s="180">
        <f>IF(ISNUMBER(VALUE(SUBSTITUTE(実質収支比率等に係る経年分析!F$49,"▲","-"))),ROUND(VALUE(SUBSTITUTE(実質収支比率等に係る経年分析!F$49,"▲","-")),2),NA())</f>
        <v>-37.619999999999997</v>
      </c>
      <c r="C21" s="180">
        <f>IF(ISNUMBER(VALUE(SUBSTITUTE(実質収支比率等に係る経年分析!G$49,"▲","-"))),ROUND(VALUE(SUBSTITUTE(実質収支比率等に係る経年分析!G$49,"▲","-")),2),NA())</f>
        <v>3.43</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10.75</v>
      </c>
      <c r="F21" s="180">
        <f>IF(ISNUMBER(VALUE(SUBSTITUTE(実質収支比率等に係る経年分析!J$49,"▲","-"))),ROUND(VALUE(SUBSTITUTE(実質収支比率等に係る経年分析!J$49,"▲","-")),2),NA())</f>
        <v>-6.61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0.28999999999999998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奈義町介護保険特別会計（保険事業勘定）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1.65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1.43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0.76</v>
      </c>
    </row>
    <row r="30" spans="1:11" x14ac:dyDescent="0.15">
      <c r="A30" s="181" t="str">
        <f>IF(連結実質赤字比率に係る赤字・黒字の構成分析!C$40="",NA(),連結実質赤字比率に係る赤字・黒字の構成分析!C$40)</f>
        <v>奈義町国民健康保険特別会計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4.55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2.34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1.97</v>
      </c>
    </row>
    <row r="31" spans="1:11" x14ac:dyDescent="0.15">
      <c r="A31" s="181" t="str">
        <f>IF(連結実質赤字比率に係る赤字・黒字の構成分析!C$39="",NA(),連結実質赤字比率に係る赤字・黒字の構成分析!C$39)</f>
        <v>奈義町下水道特別会計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2.14</v>
      </c>
    </row>
    <row r="32" spans="1:11" x14ac:dyDescent="0.15">
      <c r="A32" s="181" t="str">
        <f>IF(連結実質赤字比率に係る赤字・黒字の構成分析!C$38="",NA(),連結実質赤字比率に係る赤字・黒字の構成分析!C$38)</f>
        <v>津山圏域東部衛生施設組合清算特別会計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10.86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2.16</v>
      </c>
    </row>
    <row r="33" spans="1:16" x14ac:dyDescent="0.15">
      <c r="A33" s="181" t="str">
        <f>IF(連結実質赤字比率に係る赤字・黒字の構成分析!C$37="",NA(),連結実質赤字比率に係る赤字・黒字の構成分析!C$37)</f>
        <v>奈義町工業用水道事業会計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2.2000000000000002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2.5099999999999998</v>
      </c>
    </row>
    <row r="34" spans="1:16" x14ac:dyDescent="0.15">
      <c r="A34" s="181" t="str">
        <f>IF(連結実質赤字比率に係る赤字・黒字の構成分析!C$36="",NA(),連結実質赤字比率に係る赤字・黒字の構成分析!C$36)</f>
        <v>奈義町分譲地造成特別会計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2.77</v>
      </c>
    </row>
    <row r="35" spans="1:16" x14ac:dyDescent="0.15">
      <c r="A35" s="181" t="str">
        <f>IF(連結実質赤字比率に係る赤字・黒字の構成分析!C$35="",NA(),連結実質赤字比率に係る赤字・黒字の構成分析!C$35)</f>
        <v>奈義町上水道事業会計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314</v>
      </c>
      <c r="E42" s="182"/>
      <c r="F42" s="182"/>
      <c r="G42" s="182">
        <f>'実質公債費比率（分子）の構造'!L$52</f>
        <v>332</v>
      </c>
      <c r="H42" s="182"/>
      <c r="I42" s="182"/>
      <c r="J42" s="182">
        <f>'実質公債費比率（分子）の構造'!M$52</f>
        <v>347</v>
      </c>
      <c r="K42" s="182"/>
      <c r="L42" s="182"/>
      <c r="M42" s="182">
        <f>'実質公債費比率（分子）の構造'!N$52</f>
        <v>375</v>
      </c>
      <c r="N42" s="182"/>
      <c r="O42" s="182"/>
      <c r="P42" s="182">
        <f>'実質公債費比率（分子）の構造'!O$52</f>
        <v>380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20</v>
      </c>
      <c r="C45" s="182"/>
      <c r="D45" s="182"/>
      <c r="E45" s="182">
        <f>'実質公債費比率（分子）の構造'!L$49</f>
        <v>23</v>
      </c>
      <c r="F45" s="182"/>
      <c r="G45" s="182"/>
      <c r="H45" s="182">
        <f>'実質公債費比率（分子）の構造'!M$49</f>
        <v>24</v>
      </c>
      <c r="I45" s="182"/>
      <c r="J45" s="182"/>
      <c r="K45" s="182">
        <f>'実質公債費比率（分子）の構造'!N$49</f>
        <v>28</v>
      </c>
      <c r="L45" s="182"/>
      <c r="M45" s="182"/>
      <c r="N45" s="182">
        <f>'実質公債費比率（分子）の構造'!O$49</f>
        <v>41</v>
      </c>
      <c r="O45" s="182"/>
      <c r="P45" s="182"/>
    </row>
    <row r="46" spans="1:16" x14ac:dyDescent="0.15">
      <c r="A46" s="182" t="s">
        <v>67</v>
      </c>
      <c r="B46" s="182">
        <f>'実質公債費比率（分子）の構造'!K$48</f>
        <v>123</v>
      </c>
      <c r="C46" s="182"/>
      <c r="D46" s="182"/>
      <c r="E46" s="182">
        <f>'実質公債費比率（分子）の構造'!L$48</f>
        <v>165</v>
      </c>
      <c r="F46" s="182"/>
      <c r="G46" s="182"/>
      <c r="H46" s="182">
        <f>'実質公債費比率（分子）の構造'!M$48</f>
        <v>167</v>
      </c>
      <c r="I46" s="182"/>
      <c r="J46" s="182"/>
      <c r="K46" s="182">
        <f>'実質公債費比率（分子）の構造'!N$48</f>
        <v>179</v>
      </c>
      <c r="L46" s="182"/>
      <c r="M46" s="182"/>
      <c r="N46" s="182">
        <f>'実質公債費比率（分子）の構造'!O$48</f>
        <v>178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253</v>
      </c>
      <c r="C49" s="182"/>
      <c r="D49" s="182"/>
      <c r="E49" s="182">
        <f>'実質公債費比率（分子）の構造'!L$45</f>
        <v>257</v>
      </c>
      <c r="F49" s="182"/>
      <c r="G49" s="182"/>
      <c r="H49" s="182">
        <f>'実質公債費比率（分子）の構造'!M$45</f>
        <v>270</v>
      </c>
      <c r="I49" s="182"/>
      <c r="J49" s="182"/>
      <c r="K49" s="182">
        <f>'実質公債費比率（分子）の構造'!N$45</f>
        <v>320</v>
      </c>
      <c r="L49" s="182"/>
      <c r="M49" s="182"/>
      <c r="N49" s="182">
        <f>'実質公債費比率（分子）の構造'!O$45</f>
        <v>328</v>
      </c>
      <c r="O49" s="182"/>
      <c r="P49" s="182"/>
    </row>
    <row r="50" spans="1:16" x14ac:dyDescent="0.15">
      <c r="A50" s="182" t="s">
        <v>71</v>
      </c>
      <c r="B50" s="182" t="e">
        <f>NA()</f>
        <v>#N/A</v>
      </c>
      <c r="C50" s="182">
        <f>IF(ISNUMBER('実質公債費比率（分子）の構造'!K$53),'実質公債費比率（分子）の構造'!K$53,NA())</f>
        <v>83</v>
      </c>
      <c r="D50" s="182" t="e">
        <f>NA()</f>
        <v>#N/A</v>
      </c>
      <c r="E50" s="182" t="e">
        <f>NA()</f>
        <v>#N/A</v>
      </c>
      <c r="F50" s="182">
        <f>IF(ISNUMBER('実質公債費比率（分子）の構造'!L$53),'実質公債費比率（分子）の構造'!L$53,NA())</f>
        <v>114</v>
      </c>
      <c r="G50" s="182" t="e">
        <f>NA()</f>
        <v>#N/A</v>
      </c>
      <c r="H50" s="182" t="e">
        <f>NA()</f>
        <v>#N/A</v>
      </c>
      <c r="I50" s="182">
        <f>IF(ISNUMBER('実質公債費比率（分子）の構造'!M$53),'実質公債費比率（分子）の構造'!M$53,NA())</f>
        <v>114</v>
      </c>
      <c r="J50" s="182" t="e">
        <f>NA()</f>
        <v>#N/A</v>
      </c>
      <c r="K50" s="182" t="e">
        <f>NA()</f>
        <v>#N/A</v>
      </c>
      <c r="L50" s="182">
        <f>IF(ISNUMBER('実質公債費比率（分子）の構造'!N$53),'実質公債費比率（分子）の構造'!N$53,NA())</f>
        <v>152</v>
      </c>
      <c r="M50" s="182" t="e">
        <f>NA()</f>
        <v>#N/A</v>
      </c>
      <c r="N50" s="182" t="e">
        <f>NA()</f>
        <v>#N/A</v>
      </c>
      <c r="O50" s="182">
        <f>IF(ISNUMBER('実質公債費比率（分子）の構造'!O$53),'実質公債費比率（分子）の構造'!O$53,NA())</f>
        <v>167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4094</v>
      </c>
      <c r="E56" s="181"/>
      <c r="F56" s="181"/>
      <c r="G56" s="181">
        <f>'将来負担比率（分子）の構造'!J$52</f>
        <v>4090</v>
      </c>
      <c r="H56" s="181"/>
      <c r="I56" s="181"/>
      <c r="J56" s="181">
        <f>'将来負担比率（分子）の構造'!K$52</f>
        <v>4024</v>
      </c>
      <c r="K56" s="181"/>
      <c r="L56" s="181"/>
      <c r="M56" s="181">
        <f>'将来負担比率（分子）の構造'!L$52</f>
        <v>4129</v>
      </c>
      <c r="N56" s="181"/>
      <c r="O56" s="181"/>
      <c r="P56" s="181">
        <f>'将来負担比率（分子）の構造'!M$52</f>
        <v>4095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3812</v>
      </c>
      <c r="E58" s="181"/>
      <c r="F58" s="181"/>
      <c r="G58" s="181">
        <f>'将来負担比率（分子）の構造'!J$50</f>
        <v>4000</v>
      </c>
      <c r="H58" s="181"/>
      <c r="I58" s="181"/>
      <c r="J58" s="181">
        <f>'将来負担比率（分子）の構造'!K$50</f>
        <v>4202</v>
      </c>
      <c r="K58" s="181"/>
      <c r="L58" s="181"/>
      <c r="M58" s="181">
        <f>'将来負担比率（分子）の構造'!L$50</f>
        <v>4368</v>
      </c>
      <c r="N58" s="181"/>
      <c r="O58" s="181"/>
      <c r="P58" s="181">
        <f>'将来負担比率（分子）の構造'!M$50</f>
        <v>5170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659</v>
      </c>
      <c r="C62" s="181"/>
      <c r="D62" s="181"/>
      <c r="E62" s="181">
        <f>'将来負担比率（分子）の構造'!J$45</f>
        <v>661</v>
      </c>
      <c r="F62" s="181"/>
      <c r="G62" s="181"/>
      <c r="H62" s="181">
        <f>'将来負担比率（分子）の構造'!K$45</f>
        <v>680</v>
      </c>
      <c r="I62" s="181"/>
      <c r="J62" s="181"/>
      <c r="K62" s="181">
        <f>'将来負担比率（分子）の構造'!L$45</f>
        <v>674</v>
      </c>
      <c r="L62" s="181"/>
      <c r="M62" s="181"/>
      <c r="N62" s="181">
        <f>'将来負担比率（分子）の構造'!M$45</f>
        <v>528</v>
      </c>
      <c r="O62" s="181"/>
      <c r="P62" s="181"/>
    </row>
    <row r="63" spans="1:16" x14ac:dyDescent="0.15">
      <c r="A63" s="181" t="s">
        <v>34</v>
      </c>
      <c r="B63" s="181">
        <f>'将来負担比率（分子）の構造'!I$44</f>
        <v>448</v>
      </c>
      <c r="C63" s="181"/>
      <c r="D63" s="181"/>
      <c r="E63" s="181">
        <f>'将来負担比率（分子）の構造'!J$44</f>
        <v>452</v>
      </c>
      <c r="F63" s="181"/>
      <c r="G63" s="181"/>
      <c r="H63" s="181">
        <f>'将来負担比率（分子）の構造'!K$44</f>
        <v>431</v>
      </c>
      <c r="I63" s="181"/>
      <c r="J63" s="181"/>
      <c r="K63" s="181">
        <f>'将来負担比率（分子）の構造'!L$44</f>
        <v>413</v>
      </c>
      <c r="L63" s="181"/>
      <c r="M63" s="181"/>
      <c r="N63" s="181">
        <f>'将来負担比率（分子）の構造'!M$44</f>
        <v>379</v>
      </c>
      <c r="O63" s="181"/>
      <c r="P63" s="181"/>
    </row>
    <row r="64" spans="1:16" x14ac:dyDescent="0.15">
      <c r="A64" s="181" t="s">
        <v>33</v>
      </c>
      <c r="B64" s="181">
        <f>'将来負担比率（分子）の構造'!I$43</f>
        <v>2322</v>
      </c>
      <c r="C64" s="181"/>
      <c r="D64" s="181"/>
      <c r="E64" s="181">
        <f>'将来負担比率（分子）の構造'!J$43</f>
        <v>2368</v>
      </c>
      <c r="F64" s="181"/>
      <c r="G64" s="181"/>
      <c r="H64" s="181">
        <f>'将来負担比率（分子）の構造'!K$43</f>
        <v>2382</v>
      </c>
      <c r="I64" s="181"/>
      <c r="J64" s="181"/>
      <c r="K64" s="181">
        <f>'将来負担比率（分子）の構造'!L$43</f>
        <v>2441</v>
      </c>
      <c r="L64" s="181"/>
      <c r="M64" s="181"/>
      <c r="N64" s="181">
        <f>'将来負担比率（分子）の構造'!M$43</f>
        <v>2307</v>
      </c>
      <c r="O64" s="181"/>
      <c r="P64" s="181"/>
    </row>
    <row r="65" spans="1:16" x14ac:dyDescent="0.15">
      <c r="A65" s="181" t="s">
        <v>32</v>
      </c>
      <c r="B65" s="181">
        <f>'将来負担比率（分子）の構造'!I$42</f>
        <v>68</v>
      </c>
      <c r="C65" s="181"/>
      <c r="D65" s="181"/>
      <c r="E65" s="181">
        <f>'将来負担比率（分子）の構造'!J$42</f>
        <v>59</v>
      </c>
      <c r="F65" s="181"/>
      <c r="G65" s="181"/>
      <c r="H65" s="181">
        <f>'将来負担比率（分子）の構造'!K$42</f>
        <v>50</v>
      </c>
      <c r="I65" s="181"/>
      <c r="J65" s="181"/>
      <c r="K65" s="181">
        <f>'将来負担比率（分子）の構造'!L$42</f>
        <v>41</v>
      </c>
      <c r="L65" s="181"/>
      <c r="M65" s="181"/>
      <c r="N65" s="181">
        <f>'将来負担比率（分子）の構造'!M$42</f>
        <v>32</v>
      </c>
      <c r="O65" s="181"/>
      <c r="P65" s="181"/>
    </row>
    <row r="66" spans="1:16" x14ac:dyDescent="0.15">
      <c r="A66" s="181" t="s">
        <v>31</v>
      </c>
      <c r="B66" s="181">
        <f>'将来負担比率（分子）の構造'!I$41</f>
        <v>3516</v>
      </c>
      <c r="C66" s="181"/>
      <c r="D66" s="181"/>
      <c r="E66" s="181">
        <f>'将来負担比率（分子）の構造'!J$41</f>
        <v>3447</v>
      </c>
      <c r="F66" s="181"/>
      <c r="G66" s="181"/>
      <c r="H66" s="181">
        <f>'将来負担比率（分子）の構造'!K$41</f>
        <v>3551</v>
      </c>
      <c r="I66" s="181"/>
      <c r="J66" s="181"/>
      <c r="K66" s="181">
        <f>'将来負担比率（分子）の構造'!L$41</f>
        <v>3780</v>
      </c>
      <c r="L66" s="181"/>
      <c r="M66" s="181"/>
      <c r="N66" s="181">
        <f>'将来負担比率（分子）の構造'!M$41</f>
        <v>3678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1708</v>
      </c>
      <c r="C72" s="185">
        <f>基金残高に係る経年分析!G55</f>
        <v>1727</v>
      </c>
      <c r="D72" s="185">
        <f>基金残高に係る経年分析!H55</f>
        <v>1732</v>
      </c>
    </row>
    <row r="73" spans="1:16" x14ac:dyDescent="0.15">
      <c r="A73" s="184" t="s">
        <v>78</v>
      </c>
      <c r="B73" s="185">
        <f>基金残高に係る経年分析!F56</f>
        <v>329</v>
      </c>
      <c r="C73" s="185">
        <f>基金残高に係る経年分析!G56</f>
        <v>339</v>
      </c>
      <c r="D73" s="185">
        <f>基金残高に係る経年分析!H56</f>
        <v>423</v>
      </c>
    </row>
    <row r="74" spans="1:16" x14ac:dyDescent="0.15">
      <c r="A74" s="184" t="s">
        <v>79</v>
      </c>
      <c r="B74" s="185">
        <f>基金残高に係る経年分析!F57</f>
        <v>2200</v>
      </c>
      <c r="C74" s="185">
        <f>基金残高に係る経年分析!G57</f>
        <v>2337</v>
      </c>
      <c r="D74" s="185">
        <f>基金残高に係る経年分析!H57</f>
        <v>3020</v>
      </c>
    </row>
  </sheetData>
  <sheetProtection algorithmName="SHA-512" hashValue="fO8CUGT2VtxO1uVz+k2deJcvYTUZAWp83lABiTHE6UwCMdDPquifteb4EWfDDT7LeT2XR9FxUZiIr4+pzMAgQQ==" saltValue="WmOi0Mgf4JK4jQ7j9u8W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X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226</v>
      </c>
      <c r="C5" s="709"/>
      <c r="D5" s="709"/>
      <c r="E5" s="709"/>
      <c r="F5" s="709"/>
      <c r="G5" s="709"/>
      <c r="H5" s="709"/>
      <c r="I5" s="709"/>
      <c r="J5" s="709"/>
      <c r="K5" s="709"/>
      <c r="L5" s="709"/>
      <c r="M5" s="709"/>
      <c r="N5" s="709"/>
      <c r="O5" s="709"/>
      <c r="P5" s="709"/>
      <c r="Q5" s="710"/>
      <c r="R5" s="695">
        <v>688777</v>
      </c>
      <c r="S5" s="696"/>
      <c r="T5" s="696"/>
      <c r="U5" s="696"/>
      <c r="V5" s="696"/>
      <c r="W5" s="696"/>
      <c r="X5" s="696"/>
      <c r="Y5" s="739"/>
      <c r="Z5" s="757">
        <v>14</v>
      </c>
      <c r="AA5" s="757"/>
      <c r="AB5" s="757"/>
      <c r="AC5" s="757"/>
      <c r="AD5" s="758">
        <v>688777</v>
      </c>
      <c r="AE5" s="758"/>
      <c r="AF5" s="758"/>
      <c r="AG5" s="758"/>
      <c r="AH5" s="758"/>
      <c r="AI5" s="758"/>
      <c r="AJ5" s="758"/>
      <c r="AK5" s="758"/>
      <c r="AL5" s="740">
        <v>28.3</v>
      </c>
      <c r="AM5" s="713"/>
      <c r="AN5" s="713"/>
      <c r="AO5" s="741"/>
      <c r="AP5" s="708" t="s">
        <v>227</v>
      </c>
      <c r="AQ5" s="709"/>
      <c r="AR5" s="709"/>
      <c r="AS5" s="709"/>
      <c r="AT5" s="709"/>
      <c r="AU5" s="709"/>
      <c r="AV5" s="709"/>
      <c r="AW5" s="709"/>
      <c r="AX5" s="709"/>
      <c r="AY5" s="709"/>
      <c r="AZ5" s="709"/>
      <c r="BA5" s="709"/>
      <c r="BB5" s="709"/>
      <c r="BC5" s="709"/>
      <c r="BD5" s="709"/>
      <c r="BE5" s="709"/>
      <c r="BF5" s="710"/>
      <c r="BG5" s="640">
        <v>688777</v>
      </c>
      <c r="BH5" s="641"/>
      <c r="BI5" s="641"/>
      <c r="BJ5" s="641"/>
      <c r="BK5" s="641"/>
      <c r="BL5" s="641"/>
      <c r="BM5" s="641"/>
      <c r="BN5" s="642"/>
      <c r="BO5" s="677">
        <v>100</v>
      </c>
      <c r="BP5" s="677"/>
      <c r="BQ5" s="677"/>
      <c r="BR5" s="677"/>
      <c r="BS5" s="678">
        <v>11722</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72541</v>
      </c>
      <c r="S6" s="641"/>
      <c r="T6" s="641"/>
      <c r="U6" s="641"/>
      <c r="V6" s="641"/>
      <c r="W6" s="641"/>
      <c r="X6" s="641"/>
      <c r="Y6" s="642"/>
      <c r="Z6" s="677">
        <v>1.5</v>
      </c>
      <c r="AA6" s="677"/>
      <c r="AB6" s="677"/>
      <c r="AC6" s="677"/>
      <c r="AD6" s="678">
        <v>72541</v>
      </c>
      <c r="AE6" s="678"/>
      <c r="AF6" s="678"/>
      <c r="AG6" s="678"/>
      <c r="AH6" s="678"/>
      <c r="AI6" s="678"/>
      <c r="AJ6" s="678"/>
      <c r="AK6" s="678"/>
      <c r="AL6" s="643">
        <v>3</v>
      </c>
      <c r="AM6" s="644"/>
      <c r="AN6" s="644"/>
      <c r="AO6" s="679"/>
      <c r="AP6" s="637" t="s">
        <v>232</v>
      </c>
      <c r="AQ6" s="638"/>
      <c r="AR6" s="638"/>
      <c r="AS6" s="638"/>
      <c r="AT6" s="638"/>
      <c r="AU6" s="638"/>
      <c r="AV6" s="638"/>
      <c r="AW6" s="638"/>
      <c r="AX6" s="638"/>
      <c r="AY6" s="638"/>
      <c r="AZ6" s="638"/>
      <c r="BA6" s="638"/>
      <c r="BB6" s="638"/>
      <c r="BC6" s="638"/>
      <c r="BD6" s="638"/>
      <c r="BE6" s="638"/>
      <c r="BF6" s="639"/>
      <c r="BG6" s="640">
        <v>688777</v>
      </c>
      <c r="BH6" s="641"/>
      <c r="BI6" s="641"/>
      <c r="BJ6" s="641"/>
      <c r="BK6" s="641"/>
      <c r="BL6" s="641"/>
      <c r="BM6" s="641"/>
      <c r="BN6" s="642"/>
      <c r="BO6" s="677">
        <v>100</v>
      </c>
      <c r="BP6" s="677"/>
      <c r="BQ6" s="677"/>
      <c r="BR6" s="677"/>
      <c r="BS6" s="678">
        <v>11722</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64582</v>
      </c>
      <c r="CS6" s="641"/>
      <c r="CT6" s="641"/>
      <c r="CU6" s="641"/>
      <c r="CV6" s="641"/>
      <c r="CW6" s="641"/>
      <c r="CX6" s="641"/>
      <c r="CY6" s="642"/>
      <c r="CZ6" s="740">
        <v>1.5</v>
      </c>
      <c r="DA6" s="713"/>
      <c r="DB6" s="713"/>
      <c r="DC6" s="743"/>
      <c r="DD6" s="646" t="s">
        <v>234</v>
      </c>
      <c r="DE6" s="641"/>
      <c r="DF6" s="641"/>
      <c r="DG6" s="641"/>
      <c r="DH6" s="641"/>
      <c r="DI6" s="641"/>
      <c r="DJ6" s="641"/>
      <c r="DK6" s="641"/>
      <c r="DL6" s="641"/>
      <c r="DM6" s="641"/>
      <c r="DN6" s="641"/>
      <c r="DO6" s="641"/>
      <c r="DP6" s="642"/>
      <c r="DQ6" s="646">
        <v>64582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626</v>
      </c>
      <c r="S7" s="641"/>
      <c r="T7" s="641"/>
      <c r="U7" s="641"/>
      <c r="V7" s="641"/>
      <c r="W7" s="641"/>
      <c r="X7" s="641"/>
      <c r="Y7" s="642"/>
      <c r="Z7" s="677">
        <v>0</v>
      </c>
      <c r="AA7" s="677"/>
      <c r="AB7" s="677"/>
      <c r="AC7" s="677"/>
      <c r="AD7" s="678">
        <v>626</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293820</v>
      </c>
      <c r="BH7" s="641"/>
      <c r="BI7" s="641"/>
      <c r="BJ7" s="641"/>
      <c r="BK7" s="641"/>
      <c r="BL7" s="641"/>
      <c r="BM7" s="641"/>
      <c r="BN7" s="642"/>
      <c r="BO7" s="677">
        <v>42.7</v>
      </c>
      <c r="BP7" s="677"/>
      <c r="BQ7" s="677"/>
      <c r="BR7" s="677"/>
      <c r="BS7" s="678">
        <v>11722</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1456523</v>
      </c>
      <c r="CS7" s="641"/>
      <c r="CT7" s="641"/>
      <c r="CU7" s="641"/>
      <c r="CV7" s="641"/>
      <c r="CW7" s="641"/>
      <c r="CX7" s="641"/>
      <c r="CY7" s="642"/>
      <c r="CZ7" s="677">
        <v>32.700000000000003</v>
      </c>
      <c r="DA7" s="677"/>
      <c r="DB7" s="677"/>
      <c r="DC7" s="677"/>
      <c r="DD7" s="646">
        <v>14038</v>
      </c>
      <c r="DE7" s="641"/>
      <c r="DF7" s="641"/>
      <c r="DG7" s="641"/>
      <c r="DH7" s="641"/>
      <c r="DI7" s="641"/>
      <c r="DJ7" s="641"/>
      <c r="DK7" s="641"/>
      <c r="DL7" s="641"/>
      <c r="DM7" s="641"/>
      <c r="DN7" s="641"/>
      <c r="DO7" s="641"/>
      <c r="DP7" s="642"/>
      <c r="DQ7" s="646">
        <v>963770</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2586</v>
      </c>
      <c r="S8" s="641"/>
      <c r="T8" s="641"/>
      <c r="U8" s="641"/>
      <c r="V8" s="641"/>
      <c r="W8" s="641"/>
      <c r="X8" s="641"/>
      <c r="Y8" s="642"/>
      <c r="Z8" s="677">
        <v>0.1</v>
      </c>
      <c r="AA8" s="677"/>
      <c r="AB8" s="677"/>
      <c r="AC8" s="677"/>
      <c r="AD8" s="678">
        <v>2586</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9905</v>
      </c>
      <c r="BH8" s="641"/>
      <c r="BI8" s="641"/>
      <c r="BJ8" s="641"/>
      <c r="BK8" s="641"/>
      <c r="BL8" s="641"/>
      <c r="BM8" s="641"/>
      <c r="BN8" s="642"/>
      <c r="BO8" s="677">
        <v>1.4</v>
      </c>
      <c r="BP8" s="677"/>
      <c r="BQ8" s="677"/>
      <c r="BR8" s="677"/>
      <c r="BS8" s="646" t="s">
        <v>240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830023</v>
      </c>
      <c r="CS8" s="641"/>
      <c r="CT8" s="641"/>
      <c r="CU8" s="641"/>
      <c r="CV8" s="641"/>
      <c r="CW8" s="641"/>
      <c r="CX8" s="641"/>
      <c r="CY8" s="642"/>
      <c r="CZ8" s="677">
        <v>18.600000000000001</v>
      </c>
      <c r="DA8" s="677"/>
      <c r="DB8" s="677"/>
      <c r="DC8" s="677"/>
      <c r="DD8" s="646">
        <v>46</v>
      </c>
      <c r="DE8" s="641"/>
      <c r="DF8" s="641"/>
      <c r="DG8" s="641"/>
      <c r="DH8" s="641"/>
      <c r="DI8" s="641"/>
      <c r="DJ8" s="641"/>
      <c r="DK8" s="641"/>
      <c r="DL8" s="641"/>
      <c r="DM8" s="641"/>
      <c r="DN8" s="641"/>
      <c r="DO8" s="641"/>
      <c r="DP8" s="642"/>
      <c r="DQ8" s="646">
        <v>542007</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1590</v>
      </c>
      <c r="S9" s="641"/>
      <c r="T9" s="641"/>
      <c r="U9" s="641"/>
      <c r="V9" s="641"/>
      <c r="W9" s="641"/>
      <c r="X9" s="641"/>
      <c r="Y9" s="642"/>
      <c r="Z9" s="677">
        <v>0</v>
      </c>
      <c r="AA9" s="677"/>
      <c r="AB9" s="677"/>
      <c r="AC9" s="677"/>
      <c r="AD9" s="678">
        <v>1590</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205972</v>
      </c>
      <c r="BH9" s="641"/>
      <c r="BI9" s="641"/>
      <c r="BJ9" s="641"/>
      <c r="BK9" s="641"/>
      <c r="BL9" s="641"/>
      <c r="BM9" s="641"/>
      <c r="BN9" s="642"/>
      <c r="BO9" s="677">
        <v>29.9</v>
      </c>
      <c r="BP9" s="677"/>
      <c r="BQ9" s="677"/>
      <c r="BR9" s="677"/>
      <c r="BS9" s="646" t="s">
        <v>240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294571</v>
      </c>
      <c r="CS9" s="641"/>
      <c r="CT9" s="641"/>
      <c r="CU9" s="641"/>
      <c r="CV9" s="641"/>
      <c r="CW9" s="641"/>
      <c r="CX9" s="641"/>
      <c r="CY9" s="642"/>
      <c r="CZ9" s="677">
        <v>6.6</v>
      </c>
      <c r="DA9" s="677"/>
      <c r="DB9" s="677"/>
      <c r="DC9" s="677"/>
      <c r="DD9" s="646">
        <v>1296</v>
      </c>
      <c r="DE9" s="641"/>
      <c r="DF9" s="641"/>
      <c r="DG9" s="641"/>
      <c r="DH9" s="641"/>
      <c r="DI9" s="641"/>
      <c r="DJ9" s="641"/>
      <c r="DK9" s="641"/>
      <c r="DL9" s="641"/>
      <c r="DM9" s="641"/>
      <c r="DN9" s="641"/>
      <c r="DO9" s="641"/>
      <c r="DP9" s="642"/>
      <c r="DQ9" s="646">
        <v>244600</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240</v>
      </c>
      <c r="AA10" s="677"/>
      <c r="AB10" s="677"/>
      <c r="AC10" s="677"/>
      <c r="AD10" s="678" t="s">
        <v>240</v>
      </c>
      <c r="AE10" s="678"/>
      <c r="AF10" s="678"/>
      <c r="AG10" s="678"/>
      <c r="AH10" s="678"/>
      <c r="AI10" s="678"/>
      <c r="AJ10" s="678"/>
      <c r="AK10" s="678"/>
      <c r="AL10" s="643" t="s">
        <v>234</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18392</v>
      </c>
      <c r="BH10" s="641"/>
      <c r="BI10" s="641"/>
      <c r="BJ10" s="641"/>
      <c r="BK10" s="641"/>
      <c r="BL10" s="641"/>
      <c r="BM10" s="641"/>
      <c r="BN10" s="642"/>
      <c r="BO10" s="677">
        <v>2.7</v>
      </c>
      <c r="BP10" s="677"/>
      <c r="BQ10" s="677"/>
      <c r="BR10" s="677"/>
      <c r="BS10" s="646" t="s">
        <v>240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3000</v>
      </c>
      <c r="CS10" s="641"/>
      <c r="CT10" s="641"/>
      <c r="CU10" s="641"/>
      <c r="CV10" s="641"/>
      <c r="CW10" s="641"/>
      <c r="CX10" s="641"/>
      <c r="CY10" s="642"/>
      <c r="CZ10" s="677">
        <v>0.1</v>
      </c>
      <c r="DA10" s="677"/>
      <c r="DB10" s="677"/>
      <c r="DC10" s="677"/>
      <c r="DD10" s="646" t="s">
        <v>240</v>
      </c>
      <c r="DE10" s="641"/>
      <c r="DF10" s="641"/>
      <c r="DG10" s="641"/>
      <c r="DH10" s="641"/>
      <c r="DI10" s="641"/>
      <c r="DJ10" s="641"/>
      <c r="DK10" s="641"/>
      <c r="DL10" s="641"/>
      <c r="DM10" s="641"/>
      <c r="DN10" s="641"/>
      <c r="DO10" s="641"/>
      <c r="DP10" s="642"/>
      <c r="DQ10" s="646" t="s">
        <v>240</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107463</v>
      </c>
      <c r="S11" s="641"/>
      <c r="T11" s="641"/>
      <c r="U11" s="641"/>
      <c r="V11" s="641"/>
      <c r="W11" s="641"/>
      <c r="X11" s="641"/>
      <c r="Y11" s="642"/>
      <c r="Z11" s="643">
        <v>2.2000000000000002</v>
      </c>
      <c r="AA11" s="644"/>
      <c r="AB11" s="644"/>
      <c r="AC11" s="645"/>
      <c r="AD11" s="646">
        <v>107463</v>
      </c>
      <c r="AE11" s="641"/>
      <c r="AF11" s="641"/>
      <c r="AG11" s="641"/>
      <c r="AH11" s="641"/>
      <c r="AI11" s="641"/>
      <c r="AJ11" s="641"/>
      <c r="AK11" s="642"/>
      <c r="AL11" s="643">
        <v>4.4000000000000004</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59551</v>
      </c>
      <c r="BH11" s="641"/>
      <c r="BI11" s="641"/>
      <c r="BJ11" s="641"/>
      <c r="BK11" s="641"/>
      <c r="BL11" s="641"/>
      <c r="BM11" s="641"/>
      <c r="BN11" s="642"/>
      <c r="BO11" s="677">
        <v>8.6</v>
      </c>
      <c r="BP11" s="677"/>
      <c r="BQ11" s="677"/>
      <c r="BR11" s="677"/>
      <c r="BS11" s="646">
        <v>11722</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303987</v>
      </c>
      <c r="CS11" s="641"/>
      <c r="CT11" s="641"/>
      <c r="CU11" s="641"/>
      <c r="CV11" s="641"/>
      <c r="CW11" s="641"/>
      <c r="CX11" s="641"/>
      <c r="CY11" s="642"/>
      <c r="CZ11" s="677">
        <v>6.8</v>
      </c>
      <c r="DA11" s="677"/>
      <c r="DB11" s="677"/>
      <c r="DC11" s="677"/>
      <c r="DD11" s="646">
        <v>7837</v>
      </c>
      <c r="DE11" s="641"/>
      <c r="DF11" s="641"/>
      <c r="DG11" s="641"/>
      <c r="DH11" s="641"/>
      <c r="DI11" s="641"/>
      <c r="DJ11" s="641"/>
      <c r="DK11" s="641"/>
      <c r="DL11" s="641"/>
      <c r="DM11" s="641"/>
      <c r="DN11" s="641"/>
      <c r="DO11" s="641"/>
      <c r="DP11" s="642"/>
      <c r="DQ11" s="646">
        <v>135389</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240</v>
      </c>
      <c r="S12" s="641"/>
      <c r="T12" s="641"/>
      <c r="U12" s="641"/>
      <c r="V12" s="641"/>
      <c r="W12" s="641"/>
      <c r="X12" s="641"/>
      <c r="Y12" s="642"/>
      <c r="Z12" s="677" t="s">
        <v>240</v>
      </c>
      <c r="AA12" s="677"/>
      <c r="AB12" s="677"/>
      <c r="AC12" s="677"/>
      <c r="AD12" s="678" t="s">
        <v>240</v>
      </c>
      <c r="AE12" s="678"/>
      <c r="AF12" s="678"/>
      <c r="AG12" s="678"/>
      <c r="AH12" s="678"/>
      <c r="AI12" s="678"/>
      <c r="AJ12" s="678"/>
      <c r="AK12" s="678"/>
      <c r="AL12" s="643" t="s">
        <v>240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334469</v>
      </c>
      <c r="BH12" s="641"/>
      <c r="BI12" s="641"/>
      <c r="BJ12" s="641"/>
      <c r="BK12" s="641"/>
      <c r="BL12" s="641"/>
      <c r="BM12" s="641"/>
      <c r="BN12" s="642"/>
      <c r="BO12" s="677">
        <v>48.6</v>
      </c>
      <c r="BP12" s="677"/>
      <c r="BQ12" s="677"/>
      <c r="BR12" s="677"/>
      <c r="BS12" s="646" t="s">
        <v>234</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34810</v>
      </c>
      <c r="CS12" s="641"/>
      <c r="CT12" s="641"/>
      <c r="CU12" s="641"/>
      <c r="CV12" s="641"/>
      <c r="CW12" s="641"/>
      <c r="CX12" s="641"/>
      <c r="CY12" s="642"/>
      <c r="CZ12" s="677">
        <v>0.8</v>
      </c>
      <c r="DA12" s="677"/>
      <c r="DB12" s="677"/>
      <c r="DC12" s="677"/>
      <c r="DD12" s="646">
        <v>2340</v>
      </c>
      <c r="DE12" s="641"/>
      <c r="DF12" s="641"/>
      <c r="DG12" s="641"/>
      <c r="DH12" s="641"/>
      <c r="DI12" s="641"/>
      <c r="DJ12" s="641"/>
      <c r="DK12" s="641"/>
      <c r="DL12" s="641"/>
      <c r="DM12" s="641"/>
      <c r="DN12" s="641"/>
      <c r="DO12" s="641"/>
      <c r="DP12" s="642"/>
      <c r="DQ12" s="646">
        <v>26553</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139</v>
      </c>
      <c r="AA13" s="677"/>
      <c r="AB13" s="677"/>
      <c r="AC13" s="677"/>
      <c r="AD13" s="678" t="s">
        <v>139</v>
      </c>
      <c r="AE13" s="678"/>
      <c r="AF13" s="678"/>
      <c r="AG13" s="678"/>
      <c r="AH13" s="678"/>
      <c r="AI13" s="678"/>
      <c r="AJ13" s="678"/>
      <c r="AK13" s="678"/>
      <c r="AL13" s="643" t="s">
        <v>139</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330967</v>
      </c>
      <c r="BH13" s="641"/>
      <c r="BI13" s="641"/>
      <c r="BJ13" s="641"/>
      <c r="BK13" s="641"/>
      <c r="BL13" s="641"/>
      <c r="BM13" s="641"/>
      <c r="BN13" s="642"/>
      <c r="BO13" s="677">
        <v>48.1</v>
      </c>
      <c r="BP13" s="677"/>
      <c r="BQ13" s="677"/>
      <c r="BR13" s="677"/>
      <c r="BS13" s="646" t="s">
        <v>234</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484095</v>
      </c>
      <c r="CS13" s="641"/>
      <c r="CT13" s="641"/>
      <c r="CU13" s="641"/>
      <c r="CV13" s="641"/>
      <c r="CW13" s="641"/>
      <c r="CX13" s="641"/>
      <c r="CY13" s="642"/>
      <c r="CZ13" s="677">
        <v>10.9</v>
      </c>
      <c r="DA13" s="677"/>
      <c r="DB13" s="677"/>
      <c r="DC13" s="677"/>
      <c r="DD13" s="646">
        <v>219605</v>
      </c>
      <c r="DE13" s="641"/>
      <c r="DF13" s="641"/>
      <c r="DG13" s="641"/>
      <c r="DH13" s="641"/>
      <c r="DI13" s="641"/>
      <c r="DJ13" s="641"/>
      <c r="DK13" s="641"/>
      <c r="DL13" s="641"/>
      <c r="DM13" s="641"/>
      <c r="DN13" s="641"/>
      <c r="DO13" s="641"/>
      <c r="DP13" s="642"/>
      <c r="DQ13" s="646">
        <v>296716</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10204</v>
      </c>
      <c r="S14" s="641"/>
      <c r="T14" s="641"/>
      <c r="U14" s="641"/>
      <c r="V14" s="641"/>
      <c r="W14" s="641"/>
      <c r="X14" s="641"/>
      <c r="Y14" s="642"/>
      <c r="Z14" s="677">
        <v>0.2</v>
      </c>
      <c r="AA14" s="677"/>
      <c r="AB14" s="677"/>
      <c r="AC14" s="677"/>
      <c r="AD14" s="678">
        <v>10204</v>
      </c>
      <c r="AE14" s="678"/>
      <c r="AF14" s="678"/>
      <c r="AG14" s="678"/>
      <c r="AH14" s="678"/>
      <c r="AI14" s="678"/>
      <c r="AJ14" s="678"/>
      <c r="AK14" s="678"/>
      <c r="AL14" s="643">
        <v>0.4</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24894</v>
      </c>
      <c r="BH14" s="641"/>
      <c r="BI14" s="641"/>
      <c r="BJ14" s="641"/>
      <c r="BK14" s="641"/>
      <c r="BL14" s="641"/>
      <c r="BM14" s="641"/>
      <c r="BN14" s="642"/>
      <c r="BO14" s="677">
        <v>3.6</v>
      </c>
      <c r="BP14" s="677"/>
      <c r="BQ14" s="677"/>
      <c r="BR14" s="677"/>
      <c r="BS14" s="646" t="s">
        <v>240</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138781</v>
      </c>
      <c r="CS14" s="641"/>
      <c r="CT14" s="641"/>
      <c r="CU14" s="641"/>
      <c r="CV14" s="641"/>
      <c r="CW14" s="641"/>
      <c r="CX14" s="641"/>
      <c r="CY14" s="642"/>
      <c r="CZ14" s="677">
        <v>3.1</v>
      </c>
      <c r="DA14" s="677"/>
      <c r="DB14" s="677"/>
      <c r="DC14" s="677"/>
      <c r="DD14" s="646">
        <v>17004</v>
      </c>
      <c r="DE14" s="641"/>
      <c r="DF14" s="641"/>
      <c r="DG14" s="641"/>
      <c r="DH14" s="641"/>
      <c r="DI14" s="641"/>
      <c r="DJ14" s="641"/>
      <c r="DK14" s="641"/>
      <c r="DL14" s="641"/>
      <c r="DM14" s="641"/>
      <c r="DN14" s="641"/>
      <c r="DO14" s="641"/>
      <c r="DP14" s="642"/>
      <c r="DQ14" s="646">
        <v>136458</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240</v>
      </c>
      <c r="AA15" s="677"/>
      <c r="AB15" s="677"/>
      <c r="AC15" s="677"/>
      <c r="AD15" s="678" t="s">
        <v>240</v>
      </c>
      <c r="AE15" s="678"/>
      <c r="AF15" s="678"/>
      <c r="AG15" s="678"/>
      <c r="AH15" s="678"/>
      <c r="AI15" s="678"/>
      <c r="AJ15" s="678"/>
      <c r="AK15" s="678"/>
      <c r="AL15" s="643" t="s">
        <v>240</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35594</v>
      </c>
      <c r="BH15" s="641"/>
      <c r="BI15" s="641"/>
      <c r="BJ15" s="641"/>
      <c r="BK15" s="641"/>
      <c r="BL15" s="641"/>
      <c r="BM15" s="641"/>
      <c r="BN15" s="642"/>
      <c r="BO15" s="677">
        <v>5.2</v>
      </c>
      <c r="BP15" s="677"/>
      <c r="BQ15" s="677"/>
      <c r="BR15" s="677"/>
      <c r="BS15" s="646" t="s">
        <v>240</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462937</v>
      </c>
      <c r="CS15" s="641"/>
      <c r="CT15" s="641"/>
      <c r="CU15" s="641"/>
      <c r="CV15" s="641"/>
      <c r="CW15" s="641"/>
      <c r="CX15" s="641"/>
      <c r="CY15" s="642"/>
      <c r="CZ15" s="677">
        <v>10.4</v>
      </c>
      <c r="DA15" s="677"/>
      <c r="DB15" s="677"/>
      <c r="DC15" s="677"/>
      <c r="DD15" s="646">
        <v>26194</v>
      </c>
      <c r="DE15" s="641"/>
      <c r="DF15" s="641"/>
      <c r="DG15" s="641"/>
      <c r="DH15" s="641"/>
      <c r="DI15" s="641"/>
      <c r="DJ15" s="641"/>
      <c r="DK15" s="641"/>
      <c r="DL15" s="641"/>
      <c r="DM15" s="641"/>
      <c r="DN15" s="641"/>
      <c r="DO15" s="641"/>
      <c r="DP15" s="642"/>
      <c r="DQ15" s="646">
        <v>387504</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2879</v>
      </c>
      <c r="S16" s="641"/>
      <c r="T16" s="641"/>
      <c r="U16" s="641"/>
      <c r="V16" s="641"/>
      <c r="W16" s="641"/>
      <c r="X16" s="641"/>
      <c r="Y16" s="642"/>
      <c r="Z16" s="677">
        <v>0.1</v>
      </c>
      <c r="AA16" s="677"/>
      <c r="AB16" s="677"/>
      <c r="AC16" s="677"/>
      <c r="AD16" s="678">
        <v>2879</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240</v>
      </c>
      <c r="BH16" s="641"/>
      <c r="BI16" s="641"/>
      <c r="BJ16" s="641"/>
      <c r="BK16" s="641"/>
      <c r="BL16" s="641"/>
      <c r="BM16" s="641"/>
      <c r="BN16" s="642"/>
      <c r="BO16" s="677" t="s">
        <v>240</v>
      </c>
      <c r="BP16" s="677"/>
      <c r="BQ16" s="677"/>
      <c r="BR16" s="677"/>
      <c r="BS16" s="646" t="s">
        <v>234</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50218</v>
      </c>
      <c r="CS16" s="641"/>
      <c r="CT16" s="641"/>
      <c r="CU16" s="641"/>
      <c r="CV16" s="641"/>
      <c r="CW16" s="641"/>
      <c r="CX16" s="641"/>
      <c r="CY16" s="642"/>
      <c r="CZ16" s="677">
        <v>1.1000000000000001</v>
      </c>
      <c r="DA16" s="677"/>
      <c r="DB16" s="677"/>
      <c r="DC16" s="677"/>
      <c r="DD16" s="646" t="s">
        <v>240</v>
      </c>
      <c r="DE16" s="641"/>
      <c r="DF16" s="641"/>
      <c r="DG16" s="641"/>
      <c r="DH16" s="641"/>
      <c r="DI16" s="641"/>
      <c r="DJ16" s="641"/>
      <c r="DK16" s="641"/>
      <c r="DL16" s="641"/>
      <c r="DM16" s="641"/>
      <c r="DN16" s="641"/>
      <c r="DO16" s="641"/>
      <c r="DP16" s="642"/>
      <c r="DQ16" s="646">
        <v>31</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24483</v>
      </c>
      <c r="S17" s="641"/>
      <c r="T17" s="641"/>
      <c r="U17" s="641"/>
      <c r="V17" s="641"/>
      <c r="W17" s="641"/>
      <c r="X17" s="641"/>
      <c r="Y17" s="642"/>
      <c r="Z17" s="677">
        <v>0.5</v>
      </c>
      <c r="AA17" s="677"/>
      <c r="AB17" s="677"/>
      <c r="AC17" s="677"/>
      <c r="AD17" s="678">
        <v>24483</v>
      </c>
      <c r="AE17" s="678"/>
      <c r="AF17" s="678"/>
      <c r="AG17" s="678"/>
      <c r="AH17" s="678"/>
      <c r="AI17" s="678"/>
      <c r="AJ17" s="678"/>
      <c r="AK17" s="678"/>
      <c r="AL17" s="643">
        <v>1</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240</v>
      </c>
      <c r="BH17" s="641"/>
      <c r="BI17" s="641"/>
      <c r="BJ17" s="641"/>
      <c r="BK17" s="641"/>
      <c r="BL17" s="641"/>
      <c r="BM17" s="641"/>
      <c r="BN17" s="642"/>
      <c r="BO17" s="677" t="s">
        <v>139</v>
      </c>
      <c r="BP17" s="677"/>
      <c r="BQ17" s="677"/>
      <c r="BR17" s="677"/>
      <c r="BS17" s="646" t="s">
        <v>240</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328274</v>
      </c>
      <c r="CS17" s="641"/>
      <c r="CT17" s="641"/>
      <c r="CU17" s="641"/>
      <c r="CV17" s="641"/>
      <c r="CW17" s="641"/>
      <c r="CX17" s="641"/>
      <c r="CY17" s="642"/>
      <c r="CZ17" s="677">
        <v>7.4</v>
      </c>
      <c r="DA17" s="677"/>
      <c r="DB17" s="677"/>
      <c r="DC17" s="677"/>
      <c r="DD17" s="646" t="s">
        <v>240</v>
      </c>
      <c r="DE17" s="641"/>
      <c r="DF17" s="641"/>
      <c r="DG17" s="641"/>
      <c r="DH17" s="641"/>
      <c r="DI17" s="641"/>
      <c r="DJ17" s="641"/>
      <c r="DK17" s="641"/>
      <c r="DL17" s="641"/>
      <c r="DM17" s="641"/>
      <c r="DN17" s="641"/>
      <c r="DO17" s="641"/>
      <c r="DP17" s="642"/>
      <c r="DQ17" s="646">
        <v>328274</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2933</v>
      </c>
      <c r="S18" s="641"/>
      <c r="T18" s="641"/>
      <c r="U18" s="641"/>
      <c r="V18" s="641"/>
      <c r="W18" s="641"/>
      <c r="X18" s="641"/>
      <c r="Y18" s="642"/>
      <c r="Z18" s="677">
        <v>0.1</v>
      </c>
      <c r="AA18" s="677"/>
      <c r="AB18" s="677"/>
      <c r="AC18" s="677"/>
      <c r="AD18" s="678">
        <v>2933</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240</v>
      </c>
      <c r="BP18" s="677"/>
      <c r="BQ18" s="677"/>
      <c r="BR18" s="677"/>
      <c r="BS18" s="646" t="s">
        <v>234</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240</v>
      </c>
      <c r="CS18" s="641"/>
      <c r="CT18" s="641"/>
      <c r="CU18" s="641"/>
      <c r="CV18" s="641"/>
      <c r="CW18" s="641"/>
      <c r="CX18" s="641"/>
      <c r="CY18" s="642"/>
      <c r="CZ18" s="677" t="s">
        <v>139</v>
      </c>
      <c r="DA18" s="677"/>
      <c r="DB18" s="677"/>
      <c r="DC18" s="677"/>
      <c r="DD18" s="646" t="s">
        <v>240</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1423</v>
      </c>
      <c r="S19" s="641"/>
      <c r="T19" s="641"/>
      <c r="U19" s="641"/>
      <c r="V19" s="641"/>
      <c r="W19" s="641"/>
      <c r="X19" s="641"/>
      <c r="Y19" s="642"/>
      <c r="Z19" s="677">
        <v>0</v>
      </c>
      <c r="AA19" s="677"/>
      <c r="AB19" s="677"/>
      <c r="AC19" s="677"/>
      <c r="AD19" s="678">
        <v>1423</v>
      </c>
      <c r="AE19" s="678"/>
      <c r="AF19" s="678"/>
      <c r="AG19" s="678"/>
      <c r="AH19" s="678"/>
      <c r="AI19" s="678"/>
      <c r="AJ19" s="678"/>
      <c r="AK19" s="678"/>
      <c r="AL19" s="643">
        <v>0.1</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240</v>
      </c>
      <c r="BH19" s="641"/>
      <c r="BI19" s="641"/>
      <c r="BJ19" s="641"/>
      <c r="BK19" s="641"/>
      <c r="BL19" s="641"/>
      <c r="BM19" s="641"/>
      <c r="BN19" s="642"/>
      <c r="BO19" s="677" t="s">
        <v>139</v>
      </c>
      <c r="BP19" s="677"/>
      <c r="BQ19" s="677"/>
      <c r="BR19" s="677"/>
      <c r="BS19" s="646" t="s">
        <v>234</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240</v>
      </c>
      <c r="CS19" s="641"/>
      <c r="CT19" s="641"/>
      <c r="CU19" s="641"/>
      <c r="CV19" s="641"/>
      <c r="CW19" s="641"/>
      <c r="CX19" s="641"/>
      <c r="CY19" s="642"/>
      <c r="CZ19" s="677" t="s">
        <v>139</v>
      </c>
      <c r="DA19" s="677"/>
      <c r="DB19" s="677"/>
      <c r="DC19" s="677"/>
      <c r="DD19" s="646" t="s">
        <v>240</v>
      </c>
      <c r="DE19" s="641"/>
      <c r="DF19" s="641"/>
      <c r="DG19" s="641"/>
      <c r="DH19" s="641"/>
      <c r="DI19" s="641"/>
      <c r="DJ19" s="641"/>
      <c r="DK19" s="641"/>
      <c r="DL19" s="641"/>
      <c r="DM19" s="641"/>
      <c r="DN19" s="641"/>
      <c r="DO19" s="641"/>
      <c r="DP19" s="642"/>
      <c r="DQ19" s="646" t="s">
        <v>240</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163</v>
      </c>
      <c r="S20" s="641"/>
      <c r="T20" s="641"/>
      <c r="U20" s="641"/>
      <c r="V20" s="641"/>
      <c r="W20" s="641"/>
      <c r="X20" s="641"/>
      <c r="Y20" s="642"/>
      <c r="Z20" s="677">
        <v>0</v>
      </c>
      <c r="AA20" s="677"/>
      <c r="AB20" s="677"/>
      <c r="AC20" s="677"/>
      <c r="AD20" s="678">
        <v>163</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240</v>
      </c>
      <c r="BH20" s="641"/>
      <c r="BI20" s="641"/>
      <c r="BJ20" s="641"/>
      <c r="BK20" s="641"/>
      <c r="BL20" s="641"/>
      <c r="BM20" s="641"/>
      <c r="BN20" s="642"/>
      <c r="BO20" s="677" t="s">
        <v>240</v>
      </c>
      <c r="BP20" s="677"/>
      <c r="BQ20" s="677"/>
      <c r="BR20" s="677"/>
      <c r="BS20" s="646" t="s">
        <v>240</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4451801</v>
      </c>
      <c r="CS20" s="641"/>
      <c r="CT20" s="641"/>
      <c r="CU20" s="641"/>
      <c r="CV20" s="641"/>
      <c r="CW20" s="641"/>
      <c r="CX20" s="641"/>
      <c r="CY20" s="642"/>
      <c r="CZ20" s="677">
        <v>100</v>
      </c>
      <c r="DA20" s="677"/>
      <c r="DB20" s="677"/>
      <c r="DC20" s="677"/>
      <c r="DD20" s="646">
        <v>288360</v>
      </c>
      <c r="DE20" s="641"/>
      <c r="DF20" s="641"/>
      <c r="DG20" s="641"/>
      <c r="DH20" s="641"/>
      <c r="DI20" s="641"/>
      <c r="DJ20" s="641"/>
      <c r="DK20" s="641"/>
      <c r="DL20" s="641"/>
      <c r="DM20" s="641"/>
      <c r="DN20" s="641"/>
      <c r="DO20" s="641"/>
      <c r="DP20" s="642"/>
      <c r="DQ20" s="646">
        <v>3125884</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19964</v>
      </c>
      <c r="S21" s="641"/>
      <c r="T21" s="641"/>
      <c r="U21" s="641"/>
      <c r="V21" s="641"/>
      <c r="W21" s="641"/>
      <c r="X21" s="641"/>
      <c r="Y21" s="642"/>
      <c r="Z21" s="677">
        <v>0.4</v>
      </c>
      <c r="AA21" s="677"/>
      <c r="AB21" s="677"/>
      <c r="AC21" s="677"/>
      <c r="AD21" s="678">
        <v>19964</v>
      </c>
      <c r="AE21" s="678"/>
      <c r="AF21" s="678"/>
      <c r="AG21" s="678"/>
      <c r="AH21" s="678"/>
      <c r="AI21" s="678"/>
      <c r="AJ21" s="678"/>
      <c r="AK21" s="678"/>
      <c r="AL21" s="643">
        <v>0.8</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240</v>
      </c>
      <c r="BH21" s="641"/>
      <c r="BI21" s="641"/>
      <c r="BJ21" s="641"/>
      <c r="BK21" s="641"/>
      <c r="BL21" s="641"/>
      <c r="BM21" s="641"/>
      <c r="BN21" s="642"/>
      <c r="BO21" s="677" t="s">
        <v>240</v>
      </c>
      <c r="BP21" s="677"/>
      <c r="BQ21" s="677"/>
      <c r="BR21" s="677"/>
      <c r="BS21" s="646" t="s">
        <v>240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1699368</v>
      </c>
      <c r="S22" s="641"/>
      <c r="T22" s="641"/>
      <c r="U22" s="641"/>
      <c r="V22" s="641"/>
      <c r="W22" s="641"/>
      <c r="X22" s="641"/>
      <c r="Y22" s="642"/>
      <c r="Z22" s="677">
        <v>34.6</v>
      </c>
      <c r="AA22" s="677"/>
      <c r="AB22" s="677"/>
      <c r="AC22" s="677"/>
      <c r="AD22" s="678">
        <v>1459485</v>
      </c>
      <c r="AE22" s="678"/>
      <c r="AF22" s="678"/>
      <c r="AG22" s="678"/>
      <c r="AH22" s="678"/>
      <c r="AI22" s="678"/>
      <c r="AJ22" s="678"/>
      <c r="AK22" s="678"/>
      <c r="AL22" s="643">
        <v>60</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240</v>
      </c>
      <c r="BH22" s="641"/>
      <c r="BI22" s="641"/>
      <c r="BJ22" s="641"/>
      <c r="BK22" s="641"/>
      <c r="BL22" s="641"/>
      <c r="BM22" s="641"/>
      <c r="BN22" s="642"/>
      <c r="BO22" s="677" t="s">
        <v>234</v>
      </c>
      <c r="BP22" s="677"/>
      <c r="BQ22" s="677"/>
      <c r="BR22" s="677"/>
      <c r="BS22" s="646" t="s">
        <v>139</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1459485</v>
      </c>
      <c r="S23" s="641"/>
      <c r="T23" s="641"/>
      <c r="U23" s="641"/>
      <c r="V23" s="641"/>
      <c r="W23" s="641"/>
      <c r="X23" s="641"/>
      <c r="Y23" s="642"/>
      <c r="Z23" s="677">
        <v>29.7</v>
      </c>
      <c r="AA23" s="677"/>
      <c r="AB23" s="677"/>
      <c r="AC23" s="677"/>
      <c r="AD23" s="678">
        <v>1459485</v>
      </c>
      <c r="AE23" s="678"/>
      <c r="AF23" s="678"/>
      <c r="AG23" s="678"/>
      <c r="AH23" s="678"/>
      <c r="AI23" s="678"/>
      <c r="AJ23" s="678"/>
      <c r="AK23" s="678"/>
      <c r="AL23" s="643">
        <v>60</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139</v>
      </c>
      <c r="BP23" s="677"/>
      <c r="BQ23" s="677"/>
      <c r="BR23" s="677"/>
      <c r="BS23" s="646" t="s">
        <v>139</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239883</v>
      </c>
      <c r="S24" s="641"/>
      <c r="T24" s="641"/>
      <c r="U24" s="641"/>
      <c r="V24" s="641"/>
      <c r="W24" s="641"/>
      <c r="X24" s="641"/>
      <c r="Y24" s="642"/>
      <c r="Z24" s="677">
        <v>4.9000000000000004</v>
      </c>
      <c r="AA24" s="677"/>
      <c r="AB24" s="677"/>
      <c r="AC24" s="677"/>
      <c r="AD24" s="678" t="s">
        <v>234</v>
      </c>
      <c r="AE24" s="678"/>
      <c r="AF24" s="678"/>
      <c r="AG24" s="678"/>
      <c r="AH24" s="678"/>
      <c r="AI24" s="678"/>
      <c r="AJ24" s="678"/>
      <c r="AK24" s="678"/>
      <c r="AL24" s="643" t="s">
        <v>139</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234</v>
      </c>
      <c r="BH24" s="641"/>
      <c r="BI24" s="641"/>
      <c r="BJ24" s="641"/>
      <c r="BK24" s="641"/>
      <c r="BL24" s="641"/>
      <c r="BM24" s="641"/>
      <c r="BN24" s="642"/>
      <c r="BO24" s="677" t="s">
        <v>240</v>
      </c>
      <c r="BP24" s="677"/>
      <c r="BQ24" s="677"/>
      <c r="BR24" s="677"/>
      <c r="BS24" s="646" t="s">
        <v>234</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1301210</v>
      </c>
      <c r="CS24" s="696"/>
      <c r="CT24" s="696"/>
      <c r="CU24" s="696"/>
      <c r="CV24" s="696"/>
      <c r="CW24" s="696"/>
      <c r="CX24" s="696"/>
      <c r="CY24" s="739"/>
      <c r="CZ24" s="740">
        <v>29.2</v>
      </c>
      <c r="DA24" s="713"/>
      <c r="DB24" s="713"/>
      <c r="DC24" s="743"/>
      <c r="DD24" s="738">
        <v>1004030</v>
      </c>
      <c r="DE24" s="696"/>
      <c r="DF24" s="696"/>
      <c r="DG24" s="696"/>
      <c r="DH24" s="696"/>
      <c r="DI24" s="696"/>
      <c r="DJ24" s="696"/>
      <c r="DK24" s="739"/>
      <c r="DL24" s="738">
        <v>1001316</v>
      </c>
      <c r="DM24" s="696"/>
      <c r="DN24" s="696"/>
      <c r="DO24" s="696"/>
      <c r="DP24" s="696"/>
      <c r="DQ24" s="696"/>
      <c r="DR24" s="696"/>
      <c r="DS24" s="696"/>
      <c r="DT24" s="696"/>
      <c r="DU24" s="696"/>
      <c r="DV24" s="739"/>
      <c r="DW24" s="740">
        <v>39.9</v>
      </c>
      <c r="DX24" s="713"/>
      <c r="DY24" s="713"/>
      <c r="DZ24" s="713"/>
      <c r="EA24" s="713"/>
      <c r="EB24" s="713"/>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240</v>
      </c>
      <c r="S25" s="641"/>
      <c r="T25" s="641"/>
      <c r="U25" s="641"/>
      <c r="V25" s="641"/>
      <c r="W25" s="641"/>
      <c r="X25" s="641"/>
      <c r="Y25" s="642"/>
      <c r="Z25" s="677" t="s">
        <v>240</v>
      </c>
      <c r="AA25" s="677"/>
      <c r="AB25" s="677"/>
      <c r="AC25" s="677"/>
      <c r="AD25" s="678" t="s">
        <v>234</v>
      </c>
      <c r="AE25" s="678"/>
      <c r="AF25" s="678"/>
      <c r="AG25" s="678"/>
      <c r="AH25" s="678"/>
      <c r="AI25" s="678"/>
      <c r="AJ25" s="678"/>
      <c r="AK25" s="678"/>
      <c r="AL25" s="643" t="s">
        <v>240</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240</v>
      </c>
      <c r="BP25" s="677"/>
      <c r="BQ25" s="677"/>
      <c r="BR25" s="677"/>
      <c r="BS25" s="646" t="s">
        <v>139</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623048</v>
      </c>
      <c r="CS25" s="659"/>
      <c r="CT25" s="659"/>
      <c r="CU25" s="659"/>
      <c r="CV25" s="659"/>
      <c r="CW25" s="659"/>
      <c r="CX25" s="659"/>
      <c r="CY25" s="660"/>
      <c r="CZ25" s="643">
        <v>14</v>
      </c>
      <c r="DA25" s="661"/>
      <c r="DB25" s="661"/>
      <c r="DC25" s="662"/>
      <c r="DD25" s="646">
        <v>567253</v>
      </c>
      <c r="DE25" s="659"/>
      <c r="DF25" s="659"/>
      <c r="DG25" s="659"/>
      <c r="DH25" s="659"/>
      <c r="DI25" s="659"/>
      <c r="DJ25" s="659"/>
      <c r="DK25" s="660"/>
      <c r="DL25" s="646">
        <v>564639</v>
      </c>
      <c r="DM25" s="659"/>
      <c r="DN25" s="659"/>
      <c r="DO25" s="659"/>
      <c r="DP25" s="659"/>
      <c r="DQ25" s="659"/>
      <c r="DR25" s="659"/>
      <c r="DS25" s="659"/>
      <c r="DT25" s="659"/>
      <c r="DU25" s="659"/>
      <c r="DV25" s="660"/>
      <c r="DW25" s="643">
        <v>22.5</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2610517</v>
      </c>
      <c r="S26" s="641"/>
      <c r="T26" s="641"/>
      <c r="U26" s="641"/>
      <c r="V26" s="641"/>
      <c r="W26" s="641"/>
      <c r="X26" s="641"/>
      <c r="Y26" s="642"/>
      <c r="Z26" s="677">
        <v>53.1</v>
      </c>
      <c r="AA26" s="677"/>
      <c r="AB26" s="677"/>
      <c r="AC26" s="677"/>
      <c r="AD26" s="678">
        <v>2370634</v>
      </c>
      <c r="AE26" s="678"/>
      <c r="AF26" s="678"/>
      <c r="AG26" s="678"/>
      <c r="AH26" s="678"/>
      <c r="AI26" s="678"/>
      <c r="AJ26" s="678"/>
      <c r="AK26" s="678"/>
      <c r="AL26" s="643">
        <v>97.5</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139</v>
      </c>
      <c r="BH26" s="641"/>
      <c r="BI26" s="641"/>
      <c r="BJ26" s="641"/>
      <c r="BK26" s="641"/>
      <c r="BL26" s="641"/>
      <c r="BM26" s="641"/>
      <c r="BN26" s="642"/>
      <c r="BO26" s="677" t="s">
        <v>234</v>
      </c>
      <c r="BP26" s="677"/>
      <c r="BQ26" s="677"/>
      <c r="BR26" s="677"/>
      <c r="BS26" s="646" t="s">
        <v>234</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392416</v>
      </c>
      <c r="CS26" s="641"/>
      <c r="CT26" s="641"/>
      <c r="CU26" s="641"/>
      <c r="CV26" s="641"/>
      <c r="CW26" s="641"/>
      <c r="CX26" s="641"/>
      <c r="CY26" s="642"/>
      <c r="CZ26" s="643">
        <v>8.8000000000000007</v>
      </c>
      <c r="DA26" s="661"/>
      <c r="DB26" s="661"/>
      <c r="DC26" s="662"/>
      <c r="DD26" s="646">
        <v>341299</v>
      </c>
      <c r="DE26" s="641"/>
      <c r="DF26" s="641"/>
      <c r="DG26" s="641"/>
      <c r="DH26" s="641"/>
      <c r="DI26" s="641"/>
      <c r="DJ26" s="641"/>
      <c r="DK26" s="642"/>
      <c r="DL26" s="646" t="s">
        <v>240</v>
      </c>
      <c r="DM26" s="641"/>
      <c r="DN26" s="641"/>
      <c r="DO26" s="641"/>
      <c r="DP26" s="641"/>
      <c r="DQ26" s="641"/>
      <c r="DR26" s="641"/>
      <c r="DS26" s="641"/>
      <c r="DT26" s="641"/>
      <c r="DU26" s="641"/>
      <c r="DV26" s="642"/>
      <c r="DW26" s="643" t="s">
        <v>240</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804</v>
      </c>
      <c r="S27" s="641"/>
      <c r="T27" s="641"/>
      <c r="U27" s="641"/>
      <c r="V27" s="641"/>
      <c r="W27" s="641"/>
      <c r="X27" s="641"/>
      <c r="Y27" s="642"/>
      <c r="Z27" s="677">
        <v>0</v>
      </c>
      <c r="AA27" s="677"/>
      <c r="AB27" s="677"/>
      <c r="AC27" s="677"/>
      <c r="AD27" s="678">
        <v>804</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688777</v>
      </c>
      <c r="BH27" s="641"/>
      <c r="BI27" s="641"/>
      <c r="BJ27" s="641"/>
      <c r="BK27" s="641"/>
      <c r="BL27" s="641"/>
      <c r="BM27" s="641"/>
      <c r="BN27" s="642"/>
      <c r="BO27" s="677">
        <v>100</v>
      </c>
      <c r="BP27" s="677"/>
      <c r="BQ27" s="677"/>
      <c r="BR27" s="677"/>
      <c r="BS27" s="646">
        <v>11722</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349888</v>
      </c>
      <c r="CS27" s="659"/>
      <c r="CT27" s="659"/>
      <c r="CU27" s="659"/>
      <c r="CV27" s="659"/>
      <c r="CW27" s="659"/>
      <c r="CX27" s="659"/>
      <c r="CY27" s="660"/>
      <c r="CZ27" s="643">
        <v>7.9</v>
      </c>
      <c r="DA27" s="661"/>
      <c r="DB27" s="661"/>
      <c r="DC27" s="662"/>
      <c r="DD27" s="646">
        <v>108503</v>
      </c>
      <c r="DE27" s="659"/>
      <c r="DF27" s="659"/>
      <c r="DG27" s="659"/>
      <c r="DH27" s="659"/>
      <c r="DI27" s="659"/>
      <c r="DJ27" s="659"/>
      <c r="DK27" s="660"/>
      <c r="DL27" s="646">
        <v>108403</v>
      </c>
      <c r="DM27" s="659"/>
      <c r="DN27" s="659"/>
      <c r="DO27" s="659"/>
      <c r="DP27" s="659"/>
      <c r="DQ27" s="659"/>
      <c r="DR27" s="659"/>
      <c r="DS27" s="659"/>
      <c r="DT27" s="659"/>
      <c r="DU27" s="659"/>
      <c r="DV27" s="660"/>
      <c r="DW27" s="643">
        <v>4.3</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16287</v>
      </c>
      <c r="S28" s="641"/>
      <c r="T28" s="641"/>
      <c r="U28" s="641"/>
      <c r="V28" s="641"/>
      <c r="W28" s="641"/>
      <c r="X28" s="641"/>
      <c r="Y28" s="642"/>
      <c r="Z28" s="677">
        <v>0.3</v>
      </c>
      <c r="AA28" s="677"/>
      <c r="AB28" s="677"/>
      <c r="AC28" s="677"/>
      <c r="AD28" s="678" t="s">
        <v>139</v>
      </c>
      <c r="AE28" s="678"/>
      <c r="AF28" s="678"/>
      <c r="AG28" s="678"/>
      <c r="AH28" s="678"/>
      <c r="AI28" s="678"/>
      <c r="AJ28" s="678"/>
      <c r="AK28" s="678"/>
      <c r="AL28" s="643" t="s">
        <v>240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328274</v>
      </c>
      <c r="CS28" s="641"/>
      <c r="CT28" s="641"/>
      <c r="CU28" s="641"/>
      <c r="CV28" s="641"/>
      <c r="CW28" s="641"/>
      <c r="CX28" s="641"/>
      <c r="CY28" s="642"/>
      <c r="CZ28" s="643">
        <v>7.4</v>
      </c>
      <c r="DA28" s="661"/>
      <c r="DB28" s="661"/>
      <c r="DC28" s="662"/>
      <c r="DD28" s="646">
        <v>328274</v>
      </c>
      <c r="DE28" s="641"/>
      <c r="DF28" s="641"/>
      <c r="DG28" s="641"/>
      <c r="DH28" s="641"/>
      <c r="DI28" s="641"/>
      <c r="DJ28" s="641"/>
      <c r="DK28" s="642"/>
      <c r="DL28" s="646">
        <v>328274</v>
      </c>
      <c r="DM28" s="641"/>
      <c r="DN28" s="641"/>
      <c r="DO28" s="641"/>
      <c r="DP28" s="641"/>
      <c r="DQ28" s="641"/>
      <c r="DR28" s="641"/>
      <c r="DS28" s="641"/>
      <c r="DT28" s="641"/>
      <c r="DU28" s="641"/>
      <c r="DV28" s="642"/>
      <c r="DW28" s="643">
        <v>13.1</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82289</v>
      </c>
      <c r="S29" s="641"/>
      <c r="T29" s="641"/>
      <c r="U29" s="641"/>
      <c r="V29" s="641"/>
      <c r="W29" s="641"/>
      <c r="X29" s="641"/>
      <c r="Y29" s="642"/>
      <c r="Z29" s="677">
        <v>1.7</v>
      </c>
      <c r="AA29" s="677"/>
      <c r="AB29" s="677"/>
      <c r="AC29" s="677"/>
      <c r="AD29" s="678">
        <v>1241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70</v>
      </c>
      <c r="CG29" s="674"/>
      <c r="CH29" s="674"/>
      <c r="CI29" s="674"/>
      <c r="CJ29" s="674"/>
      <c r="CK29" s="674"/>
      <c r="CL29" s="674"/>
      <c r="CM29" s="674"/>
      <c r="CN29" s="674"/>
      <c r="CO29" s="674"/>
      <c r="CP29" s="674"/>
      <c r="CQ29" s="675"/>
      <c r="CR29" s="640">
        <v>328274</v>
      </c>
      <c r="CS29" s="659"/>
      <c r="CT29" s="659"/>
      <c r="CU29" s="659"/>
      <c r="CV29" s="659"/>
      <c r="CW29" s="659"/>
      <c r="CX29" s="659"/>
      <c r="CY29" s="660"/>
      <c r="CZ29" s="643">
        <v>7.4</v>
      </c>
      <c r="DA29" s="661"/>
      <c r="DB29" s="661"/>
      <c r="DC29" s="662"/>
      <c r="DD29" s="646">
        <v>328274</v>
      </c>
      <c r="DE29" s="659"/>
      <c r="DF29" s="659"/>
      <c r="DG29" s="659"/>
      <c r="DH29" s="659"/>
      <c r="DI29" s="659"/>
      <c r="DJ29" s="659"/>
      <c r="DK29" s="660"/>
      <c r="DL29" s="646">
        <v>328274</v>
      </c>
      <c r="DM29" s="659"/>
      <c r="DN29" s="659"/>
      <c r="DO29" s="659"/>
      <c r="DP29" s="659"/>
      <c r="DQ29" s="659"/>
      <c r="DR29" s="659"/>
      <c r="DS29" s="659"/>
      <c r="DT29" s="659"/>
      <c r="DU29" s="659"/>
      <c r="DV29" s="660"/>
      <c r="DW29" s="643">
        <v>13.1</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9210</v>
      </c>
      <c r="S30" s="641"/>
      <c r="T30" s="641"/>
      <c r="U30" s="641"/>
      <c r="V30" s="641"/>
      <c r="W30" s="641"/>
      <c r="X30" s="641"/>
      <c r="Y30" s="642"/>
      <c r="Z30" s="677">
        <v>0.2</v>
      </c>
      <c r="AA30" s="677"/>
      <c r="AB30" s="677"/>
      <c r="AC30" s="677"/>
      <c r="AD30" s="678" t="s">
        <v>240</v>
      </c>
      <c r="AE30" s="678"/>
      <c r="AF30" s="678"/>
      <c r="AG30" s="678"/>
      <c r="AH30" s="678"/>
      <c r="AI30" s="678"/>
      <c r="AJ30" s="678"/>
      <c r="AK30" s="678"/>
      <c r="AL30" s="643" t="s">
        <v>240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308785</v>
      </c>
      <c r="CS30" s="641"/>
      <c r="CT30" s="641"/>
      <c r="CU30" s="641"/>
      <c r="CV30" s="641"/>
      <c r="CW30" s="641"/>
      <c r="CX30" s="641"/>
      <c r="CY30" s="642"/>
      <c r="CZ30" s="643">
        <v>6.9</v>
      </c>
      <c r="DA30" s="661"/>
      <c r="DB30" s="661"/>
      <c r="DC30" s="662"/>
      <c r="DD30" s="646">
        <v>308785</v>
      </c>
      <c r="DE30" s="641"/>
      <c r="DF30" s="641"/>
      <c r="DG30" s="641"/>
      <c r="DH30" s="641"/>
      <c r="DI30" s="641"/>
      <c r="DJ30" s="641"/>
      <c r="DK30" s="642"/>
      <c r="DL30" s="646">
        <v>308785</v>
      </c>
      <c r="DM30" s="641"/>
      <c r="DN30" s="641"/>
      <c r="DO30" s="641"/>
      <c r="DP30" s="641"/>
      <c r="DQ30" s="641"/>
      <c r="DR30" s="641"/>
      <c r="DS30" s="641"/>
      <c r="DT30" s="641"/>
      <c r="DU30" s="641"/>
      <c r="DV30" s="642"/>
      <c r="DW30" s="643">
        <v>12.3</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408168</v>
      </c>
      <c r="S31" s="641"/>
      <c r="T31" s="641"/>
      <c r="U31" s="641"/>
      <c r="V31" s="641"/>
      <c r="W31" s="641"/>
      <c r="X31" s="641"/>
      <c r="Y31" s="642"/>
      <c r="Z31" s="677">
        <v>8.3000000000000007</v>
      </c>
      <c r="AA31" s="677"/>
      <c r="AB31" s="677"/>
      <c r="AC31" s="677"/>
      <c r="AD31" s="678" t="s">
        <v>240</v>
      </c>
      <c r="AE31" s="678"/>
      <c r="AF31" s="678"/>
      <c r="AG31" s="678"/>
      <c r="AH31" s="678"/>
      <c r="AI31" s="678"/>
      <c r="AJ31" s="678"/>
      <c r="AK31" s="678"/>
      <c r="AL31" s="643" t="s">
        <v>234</v>
      </c>
      <c r="AM31" s="644"/>
      <c r="AN31" s="644"/>
      <c r="AO31" s="679"/>
      <c r="AP31" s="715" t="s">
        <v>311</v>
      </c>
      <c r="AQ31" s="716"/>
      <c r="AR31" s="716"/>
      <c r="AS31" s="716"/>
      <c r="AT31" s="721" t="s">
        <v>312</v>
      </c>
      <c r="AU31" s="231"/>
      <c r="AV31" s="231"/>
      <c r="AW31" s="231"/>
      <c r="AX31" s="708" t="s">
        <v>189</v>
      </c>
      <c r="AY31" s="709"/>
      <c r="AZ31" s="709"/>
      <c r="BA31" s="709"/>
      <c r="BB31" s="709"/>
      <c r="BC31" s="709"/>
      <c r="BD31" s="709"/>
      <c r="BE31" s="709"/>
      <c r="BF31" s="710"/>
      <c r="BG31" s="711">
        <v>99.4</v>
      </c>
      <c r="BH31" s="712"/>
      <c r="BI31" s="712"/>
      <c r="BJ31" s="712"/>
      <c r="BK31" s="712"/>
      <c r="BL31" s="712"/>
      <c r="BM31" s="713">
        <v>98.2</v>
      </c>
      <c r="BN31" s="712"/>
      <c r="BO31" s="712"/>
      <c r="BP31" s="712"/>
      <c r="BQ31" s="714"/>
      <c r="BR31" s="711">
        <v>99.6</v>
      </c>
      <c r="BS31" s="712"/>
      <c r="BT31" s="712"/>
      <c r="BU31" s="712"/>
      <c r="BV31" s="712"/>
      <c r="BW31" s="712"/>
      <c r="BX31" s="713">
        <v>98.4</v>
      </c>
      <c r="BY31" s="712"/>
      <c r="BZ31" s="712"/>
      <c r="CA31" s="712"/>
      <c r="CB31" s="714"/>
      <c r="CD31" s="731"/>
      <c r="CE31" s="732"/>
      <c r="CF31" s="673" t="s">
        <v>313</v>
      </c>
      <c r="CG31" s="674"/>
      <c r="CH31" s="674"/>
      <c r="CI31" s="674"/>
      <c r="CJ31" s="674"/>
      <c r="CK31" s="674"/>
      <c r="CL31" s="674"/>
      <c r="CM31" s="674"/>
      <c r="CN31" s="674"/>
      <c r="CO31" s="674"/>
      <c r="CP31" s="674"/>
      <c r="CQ31" s="675"/>
      <c r="CR31" s="640">
        <v>19489</v>
      </c>
      <c r="CS31" s="659"/>
      <c r="CT31" s="659"/>
      <c r="CU31" s="659"/>
      <c r="CV31" s="659"/>
      <c r="CW31" s="659"/>
      <c r="CX31" s="659"/>
      <c r="CY31" s="660"/>
      <c r="CZ31" s="643">
        <v>0.4</v>
      </c>
      <c r="DA31" s="661"/>
      <c r="DB31" s="661"/>
      <c r="DC31" s="662"/>
      <c r="DD31" s="646">
        <v>19489</v>
      </c>
      <c r="DE31" s="659"/>
      <c r="DF31" s="659"/>
      <c r="DG31" s="659"/>
      <c r="DH31" s="659"/>
      <c r="DI31" s="659"/>
      <c r="DJ31" s="659"/>
      <c r="DK31" s="660"/>
      <c r="DL31" s="646">
        <v>19489</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v>59118</v>
      </c>
      <c r="S32" s="641"/>
      <c r="T32" s="641"/>
      <c r="U32" s="641"/>
      <c r="V32" s="641"/>
      <c r="W32" s="641"/>
      <c r="X32" s="641"/>
      <c r="Y32" s="642"/>
      <c r="Z32" s="677">
        <v>1.2</v>
      </c>
      <c r="AA32" s="677"/>
      <c r="AB32" s="677"/>
      <c r="AC32" s="677"/>
      <c r="AD32" s="678">
        <v>59118</v>
      </c>
      <c r="AE32" s="678"/>
      <c r="AF32" s="678"/>
      <c r="AG32" s="678"/>
      <c r="AH32" s="678"/>
      <c r="AI32" s="678"/>
      <c r="AJ32" s="678"/>
      <c r="AK32" s="678"/>
      <c r="AL32" s="643">
        <v>2.4</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99.4</v>
      </c>
      <c r="BH32" s="659"/>
      <c r="BI32" s="659"/>
      <c r="BJ32" s="659"/>
      <c r="BK32" s="659"/>
      <c r="BL32" s="659"/>
      <c r="BM32" s="644">
        <v>98.6</v>
      </c>
      <c r="BN32" s="725"/>
      <c r="BO32" s="725"/>
      <c r="BP32" s="725"/>
      <c r="BQ32" s="683"/>
      <c r="BR32" s="724">
        <v>99.8</v>
      </c>
      <c r="BS32" s="659"/>
      <c r="BT32" s="659"/>
      <c r="BU32" s="659"/>
      <c r="BV32" s="659"/>
      <c r="BW32" s="659"/>
      <c r="BX32" s="644">
        <v>99</v>
      </c>
      <c r="BY32" s="725"/>
      <c r="BZ32" s="725"/>
      <c r="CA32" s="725"/>
      <c r="CB32" s="683"/>
      <c r="CD32" s="733"/>
      <c r="CE32" s="734"/>
      <c r="CF32" s="673" t="s">
        <v>317</v>
      </c>
      <c r="CG32" s="674"/>
      <c r="CH32" s="674"/>
      <c r="CI32" s="674"/>
      <c r="CJ32" s="674"/>
      <c r="CK32" s="674"/>
      <c r="CL32" s="674"/>
      <c r="CM32" s="674"/>
      <c r="CN32" s="674"/>
      <c r="CO32" s="674"/>
      <c r="CP32" s="674"/>
      <c r="CQ32" s="675"/>
      <c r="CR32" s="640" t="s">
        <v>240</v>
      </c>
      <c r="CS32" s="641"/>
      <c r="CT32" s="641"/>
      <c r="CU32" s="641"/>
      <c r="CV32" s="641"/>
      <c r="CW32" s="641"/>
      <c r="CX32" s="641"/>
      <c r="CY32" s="642"/>
      <c r="CZ32" s="643" t="s">
        <v>234</v>
      </c>
      <c r="DA32" s="661"/>
      <c r="DB32" s="661"/>
      <c r="DC32" s="662"/>
      <c r="DD32" s="646" t="s">
        <v>234</v>
      </c>
      <c r="DE32" s="641"/>
      <c r="DF32" s="641"/>
      <c r="DG32" s="641"/>
      <c r="DH32" s="641"/>
      <c r="DI32" s="641"/>
      <c r="DJ32" s="641"/>
      <c r="DK32" s="642"/>
      <c r="DL32" s="646" t="s">
        <v>139</v>
      </c>
      <c r="DM32" s="641"/>
      <c r="DN32" s="641"/>
      <c r="DO32" s="641"/>
      <c r="DP32" s="641"/>
      <c r="DQ32" s="641"/>
      <c r="DR32" s="641"/>
      <c r="DS32" s="641"/>
      <c r="DT32" s="641"/>
      <c r="DU32" s="641"/>
      <c r="DV32" s="642"/>
      <c r="DW32" s="643" t="s">
        <v>240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253803</v>
      </c>
      <c r="S33" s="641"/>
      <c r="T33" s="641"/>
      <c r="U33" s="641"/>
      <c r="V33" s="641"/>
      <c r="W33" s="641"/>
      <c r="X33" s="641"/>
      <c r="Y33" s="642"/>
      <c r="Z33" s="677">
        <v>5.2</v>
      </c>
      <c r="AA33" s="677"/>
      <c r="AB33" s="677"/>
      <c r="AC33" s="677"/>
      <c r="AD33" s="678" t="s">
        <v>240</v>
      </c>
      <c r="AE33" s="678"/>
      <c r="AF33" s="678"/>
      <c r="AG33" s="678"/>
      <c r="AH33" s="678"/>
      <c r="AI33" s="678"/>
      <c r="AJ33" s="678"/>
      <c r="AK33" s="678"/>
      <c r="AL33" s="643" t="s">
        <v>240</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99.3</v>
      </c>
      <c r="BH33" s="625"/>
      <c r="BI33" s="625"/>
      <c r="BJ33" s="625"/>
      <c r="BK33" s="625"/>
      <c r="BL33" s="625"/>
      <c r="BM33" s="668">
        <v>97.7</v>
      </c>
      <c r="BN33" s="625"/>
      <c r="BO33" s="625"/>
      <c r="BP33" s="625"/>
      <c r="BQ33" s="689"/>
      <c r="BR33" s="707">
        <v>99.4</v>
      </c>
      <c r="BS33" s="625"/>
      <c r="BT33" s="625"/>
      <c r="BU33" s="625"/>
      <c r="BV33" s="625"/>
      <c r="BW33" s="625"/>
      <c r="BX33" s="668">
        <v>97.6</v>
      </c>
      <c r="BY33" s="625"/>
      <c r="BZ33" s="625"/>
      <c r="CA33" s="625"/>
      <c r="CB33" s="689"/>
      <c r="CD33" s="673" t="s">
        <v>320</v>
      </c>
      <c r="CE33" s="674"/>
      <c r="CF33" s="674"/>
      <c r="CG33" s="674"/>
      <c r="CH33" s="674"/>
      <c r="CI33" s="674"/>
      <c r="CJ33" s="674"/>
      <c r="CK33" s="674"/>
      <c r="CL33" s="674"/>
      <c r="CM33" s="674"/>
      <c r="CN33" s="674"/>
      <c r="CO33" s="674"/>
      <c r="CP33" s="674"/>
      <c r="CQ33" s="675"/>
      <c r="CR33" s="640">
        <v>2812013</v>
      </c>
      <c r="CS33" s="659"/>
      <c r="CT33" s="659"/>
      <c r="CU33" s="659"/>
      <c r="CV33" s="659"/>
      <c r="CW33" s="659"/>
      <c r="CX33" s="659"/>
      <c r="CY33" s="660"/>
      <c r="CZ33" s="643">
        <v>63.2</v>
      </c>
      <c r="DA33" s="661"/>
      <c r="DB33" s="661"/>
      <c r="DC33" s="662"/>
      <c r="DD33" s="646">
        <v>2031004</v>
      </c>
      <c r="DE33" s="659"/>
      <c r="DF33" s="659"/>
      <c r="DG33" s="659"/>
      <c r="DH33" s="659"/>
      <c r="DI33" s="659"/>
      <c r="DJ33" s="659"/>
      <c r="DK33" s="660"/>
      <c r="DL33" s="646">
        <v>1087103</v>
      </c>
      <c r="DM33" s="659"/>
      <c r="DN33" s="659"/>
      <c r="DO33" s="659"/>
      <c r="DP33" s="659"/>
      <c r="DQ33" s="659"/>
      <c r="DR33" s="659"/>
      <c r="DS33" s="659"/>
      <c r="DT33" s="659"/>
      <c r="DU33" s="659"/>
      <c r="DV33" s="660"/>
      <c r="DW33" s="643">
        <v>43.3</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56041</v>
      </c>
      <c r="S34" s="641"/>
      <c r="T34" s="641"/>
      <c r="U34" s="641"/>
      <c r="V34" s="641"/>
      <c r="W34" s="641"/>
      <c r="X34" s="641"/>
      <c r="Y34" s="642"/>
      <c r="Z34" s="677">
        <v>1.1000000000000001</v>
      </c>
      <c r="AA34" s="677"/>
      <c r="AB34" s="677"/>
      <c r="AC34" s="677"/>
      <c r="AD34" s="678" t="s">
        <v>139</v>
      </c>
      <c r="AE34" s="678"/>
      <c r="AF34" s="678"/>
      <c r="AG34" s="678"/>
      <c r="AH34" s="678"/>
      <c r="AI34" s="678"/>
      <c r="AJ34" s="678"/>
      <c r="AK34" s="678"/>
      <c r="AL34" s="643" t="s">
        <v>240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768743</v>
      </c>
      <c r="CS34" s="641"/>
      <c r="CT34" s="641"/>
      <c r="CU34" s="641"/>
      <c r="CV34" s="641"/>
      <c r="CW34" s="641"/>
      <c r="CX34" s="641"/>
      <c r="CY34" s="642"/>
      <c r="CZ34" s="643">
        <v>17.3</v>
      </c>
      <c r="DA34" s="661"/>
      <c r="DB34" s="661"/>
      <c r="DC34" s="662"/>
      <c r="DD34" s="646">
        <v>576656</v>
      </c>
      <c r="DE34" s="641"/>
      <c r="DF34" s="641"/>
      <c r="DG34" s="641"/>
      <c r="DH34" s="641"/>
      <c r="DI34" s="641"/>
      <c r="DJ34" s="641"/>
      <c r="DK34" s="642"/>
      <c r="DL34" s="646">
        <v>288167</v>
      </c>
      <c r="DM34" s="641"/>
      <c r="DN34" s="641"/>
      <c r="DO34" s="641"/>
      <c r="DP34" s="641"/>
      <c r="DQ34" s="641"/>
      <c r="DR34" s="641"/>
      <c r="DS34" s="641"/>
      <c r="DT34" s="641"/>
      <c r="DU34" s="641"/>
      <c r="DV34" s="642"/>
      <c r="DW34" s="643">
        <v>11.5</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18782</v>
      </c>
      <c r="S35" s="641"/>
      <c r="T35" s="641"/>
      <c r="U35" s="641"/>
      <c r="V35" s="641"/>
      <c r="W35" s="641"/>
      <c r="X35" s="641"/>
      <c r="Y35" s="642"/>
      <c r="Z35" s="677">
        <v>0.4</v>
      </c>
      <c r="AA35" s="677"/>
      <c r="AB35" s="677"/>
      <c r="AC35" s="677"/>
      <c r="AD35" s="678" t="s">
        <v>234</v>
      </c>
      <c r="AE35" s="678"/>
      <c r="AF35" s="678"/>
      <c r="AG35" s="678"/>
      <c r="AH35" s="678"/>
      <c r="AI35" s="678"/>
      <c r="AJ35" s="678"/>
      <c r="AK35" s="678"/>
      <c r="AL35" s="643" t="s">
        <v>139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51697</v>
      </c>
      <c r="CS35" s="659"/>
      <c r="CT35" s="659"/>
      <c r="CU35" s="659"/>
      <c r="CV35" s="659"/>
      <c r="CW35" s="659"/>
      <c r="CX35" s="659"/>
      <c r="CY35" s="660"/>
      <c r="CZ35" s="643">
        <v>1.2</v>
      </c>
      <c r="DA35" s="661"/>
      <c r="DB35" s="661"/>
      <c r="DC35" s="662"/>
      <c r="DD35" s="646">
        <v>46286</v>
      </c>
      <c r="DE35" s="659"/>
      <c r="DF35" s="659"/>
      <c r="DG35" s="659"/>
      <c r="DH35" s="659"/>
      <c r="DI35" s="659"/>
      <c r="DJ35" s="659"/>
      <c r="DK35" s="660"/>
      <c r="DL35" s="646">
        <v>42843</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446164</v>
      </c>
      <c r="S36" s="641"/>
      <c r="T36" s="641"/>
      <c r="U36" s="641"/>
      <c r="V36" s="641"/>
      <c r="W36" s="641"/>
      <c r="X36" s="641"/>
      <c r="Y36" s="642"/>
      <c r="Z36" s="677">
        <v>9.1</v>
      </c>
      <c r="AA36" s="677"/>
      <c r="AB36" s="677"/>
      <c r="AC36" s="677"/>
      <c r="AD36" s="678" t="s">
        <v>240</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514766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49286</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620263</v>
      </c>
      <c r="CS36" s="641"/>
      <c r="CT36" s="641"/>
      <c r="CU36" s="641"/>
      <c r="CV36" s="641"/>
      <c r="CW36" s="641"/>
      <c r="CX36" s="641"/>
      <c r="CY36" s="642"/>
      <c r="CZ36" s="643">
        <v>13.9</v>
      </c>
      <c r="DA36" s="661"/>
      <c r="DB36" s="661"/>
      <c r="DC36" s="662"/>
      <c r="DD36" s="646">
        <v>440903</v>
      </c>
      <c r="DE36" s="641"/>
      <c r="DF36" s="641"/>
      <c r="DG36" s="641"/>
      <c r="DH36" s="641"/>
      <c r="DI36" s="641"/>
      <c r="DJ36" s="641"/>
      <c r="DK36" s="642"/>
      <c r="DL36" s="646">
        <v>361703</v>
      </c>
      <c r="DM36" s="641"/>
      <c r="DN36" s="641"/>
      <c r="DO36" s="641"/>
      <c r="DP36" s="641"/>
      <c r="DQ36" s="641"/>
      <c r="DR36" s="641"/>
      <c r="DS36" s="641"/>
      <c r="DT36" s="641"/>
      <c r="DU36" s="641"/>
      <c r="DV36" s="642"/>
      <c r="DW36" s="643">
        <v>14.4</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639879</v>
      </c>
      <c r="S37" s="641"/>
      <c r="T37" s="641"/>
      <c r="U37" s="641"/>
      <c r="V37" s="641"/>
      <c r="W37" s="641"/>
      <c r="X37" s="641"/>
      <c r="Y37" s="642"/>
      <c r="Z37" s="677">
        <v>13</v>
      </c>
      <c r="AA37" s="677"/>
      <c r="AB37" s="677"/>
      <c r="AC37" s="677"/>
      <c r="AD37" s="678" t="s">
        <v>240</v>
      </c>
      <c r="AE37" s="678"/>
      <c r="AF37" s="678"/>
      <c r="AG37" s="678"/>
      <c r="AH37" s="678"/>
      <c r="AI37" s="678"/>
      <c r="AJ37" s="678"/>
      <c r="AK37" s="678"/>
      <c r="AL37" s="643" t="s">
        <v>234</v>
      </c>
      <c r="AM37" s="644"/>
      <c r="AN37" s="644"/>
      <c r="AO37" s="679"/>
      <c r="AQ37" s="680" t="s">
        <v>332</v>
      </c>
      <c r="AR37" s="681"/>
      <c r="AS37" s="681"/>
      <c r="AT37" s="681"/>
      <c r="AU37" s="681"/>
      <c r="AV37" s="681"/>
      <c r="AW37" s="681"/>
      <c r="AX37" s="681"/>
      <c r="AY37" s="682"/>
      <c r="AZ37" s="640">
        <v>180000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49279</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162529</v>
      </c>
      <c r="CS37" s="659"/>
      <c r="CT37" s="659"/>
      <c r="CU37" s="659"/>
      <c r="CV37" s="659"/>
      <c r="CW37" s="659"/>
      <c r="CX37" s="659"/>
      <c r="CY37" s="660"/>
      <c r="CZ37" s="643">
        <v>3.7</v>
      </c>
      <c r="DA37" s="661"/>
      <c r="DB37" s="661"/>
      <c r="DC37" s="662"/>
      <c r="DD37" s="646">
        <v>162529</v>
      </c>
      <c r="DE37" s="659"/>
      <c r="DF37" s="659"/>
      <c r="DG37" s="659"/>
      <c r="DH37" s="659"/>
      <c r="DI37" s="659"/>
      <c r="DJ37" s="659"/>
      <c r="DK37" s="660"/>
      <c r="DL37" s="646">
        <v>162529</v>
      </c>
      <c r="DM37" s="659"/>
      <c r="DN37" s="659"/>
      <c r="DO37" s="659"/>
      <c r="DP37" s="659"/>
      <c r="DQ37" s="659"/>
      <c r="DR37" s="659"/>
      <c r="DS37" s="659"/>
      <c r="DT37" s="659"/>
      <c r="DU37" s="659"/>
      <c r="DV37" s="660"/>
      <c r="DW37" s="643">
        <v>6.5</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107591</v>
      </c>
      <c r="S38" s="641"/>
      <c r="T38" s="641"/>
      <c r="U38" s="641"/>
      <c r="V38" s="641"/>
      <c r="W38" s="641"/>
      <c r="X38" s="641"/>
      <c r="Y38" s="642"/>
      <c r="Z38" s="677">
        <v>2.2000000000000002</v>
      </c>
      <c r="AA38" s="677"/>
      <c r="AB38" s="677"/>
      <c r="AC38" s="677"/>
      <c r="AD38" s="678">
        <v>17</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34872</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759</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479894</v>
      </c>
      <c r="CS38" s="641"/>
      <c r="CT38" s="641"/>
      <c r="CU38" s="641"/>
      <c r="CV38" s="641"/>
      <c r="CW38" s="641"/>
      <c r="CX38" s="641"/>
      <c r="CY38" s="642"/>
      <c r="CZ38" s="643">
        <v>10.8</v>
      </c>
      <c r="DA38" s="661"/>
      <c r="DB38" s="661"/>
      <c r="DC38" s="662"/>
      <c r="DD38" s="646">
        <v>433199</v>
      </c>
      <c r="DE38" s="641"/>
      <c r="DF38" s="641"/>
      <c r="DG38" s="641"/>
      <c r="DH38" s="641"/>
      <c r="DI38" s="641"/>
      <c r="DJ38" s="641"/>
      <c r="DK38" s="642"/>
      <c r="DL38" s="646">
        <v>394390</v>
      </c>
      <c r="DM38" s="641"/>
      <c r="DN38" s="641"/>
      <c r="DO38" s="641"/>
      <c r="DP38" s="641"/>
      <c r="DQ38" s="641"/>
      <c r="DR38" s="641"/>
      <c r="DS38" s="641"/>
      <c r="DT38" s="641"/>
      <c r="DU38" s="641"/>
      <c r="DV38" s="642"/>
      <c r="DW38" s="643">
        <v>15.7</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207204</v>
      </c>
      <c r="S39" s="641"/>
      <c r="T39" s="641"/>
      <c r="U39" s="641"/>
      <c r="V39" s="641"/>
      <c r="W39" s="641"/>
      <c r="X39" s="641"/>
      <c r="Y39" s="642"/>
      <c r="Z39" s="677">
        <v>4.2</v>
      </c>
      <c r="AA39" s="677"/>
      <c r="AB39" s="677"/>
      <c r="AC39" s="677"/>
      <c r="AD39" s="678" t="s">
        <v>240</v>
      </c>
      <c r="AE39" s="678"/>
      <c r="AF39" s="678"/>
      <c r="AG39" s="678"/>
      <c r="AH39" s="678"/>
      <c r="AI39" s="678"/>
      <c r="AJ39" s="678"/>
      <c r="AK39" s="678"/>
      <c r="AL39" s="643" t="s">
        <v>240</v>
      </c>
      <c r="AM39" s="644"/>
      <c r="AN39" s="644"/>
      <c r="AO39" s="679"/>
      <c r="AQ39" s="680" t="s">
        <v>340</v>
      </c>
      <c r="AR39" s="681"/>
      <c r="AS39" s="681"/>
      <c r="AT39" s="681"/>
      <c r="AU39" s="681"/>
      <c r="AV39" s="681"/>
      <c r="AW39" s="681"/>
      <c r="AX39" s="681"/>
      <c r="AY39" s="682"/>
      <c r="AZ39" s="640" t="s">
        <v>240</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1252</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884744</v>
      </c>
      <c r="CS39" s="659"/>
      <c r="CT39" s="659"/>
      <c r="CU39" s="659"/>
      <c r="CV39" s="659"/>
      <c r="CW39" s="659"/>
      <c r="CX39" s="659"/>
      <c r="CY39" s="660"/>
      <c r="CZ39" s="643">
        <v>19.899999999999999</v>
      </c>
      <c r="DA39" s="661"/>
      <c r="DB39" s="661"/>
      <c r="DC39" s="662"/>
      <c r="DD39" s="646">
        <v>532088</v>
      </c>
      <c r="DE39" s="659"/>
      <c r="DF39" s="659"/>
      <c r="DG39" s="659"/>
      <c r="DH39" s="659"/>
      <c r="DI39" s="659"/>
      <c r="DJ39" s="659"/>
      <c r="DK39" s="660"/>
      <c r="DL39" s="646" t="s">
        <v>240</v>
      </c>
      <c r="DM39" s="659"/>
      <c r="DN39" s="659"/>
      <c r="DO39" s="659"/>
      <c r="DP39" s="659"/>
      <c r="DQ39" s="659"/>
      <c r="DR39" s="659"/>
      <c r="DS39" s="659"/>
      <c r="DT39" s="659"/>
      <c r="DU39" s="659"/>
      <c r="DV39" s="660"/>
      <c r="DW39" s="643" t="s">
        <v>139</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240</v>
      </c>
      <c r="AA40" s="677"/>
      <c r="AB40" s="677"/>
      <c r="AC40" s="677"/>
      <c r="AD40" s="678" t="s">
        <v>240</v>
      </c>
      <c r="AE40" s="678"/>
      <c r="AF40" s="678"/>
      <c r="AG40" s="678"/>
      <c r="AH40" s="678"/>
      <c r="AI40" s="678"/>
      <c r="AJ40" s="678"/>
      <c r="AK40" s="678"/>
      <c r="AL40" s="643" t="s">
        <v>139</v>
      </c>
      <c r="AM40" s="644"/>
      <c r="AN40" s="644"/>
      <c r="AO40" s="679"/>
      <c r="AQ40" s="680" t="s">
        <v>344</v>
      </c>
      <c r="AR40" s="681"/>
      <c r="AS40" s="681"/>
      <c r="AT40" s="681"/>
      <c r="AU40" s="681"/>
      <c r="AV40" s="681"/>
      <c r="AW40" s="681"/>
      <c r="AX40" s="681"/>
      <c r="AY40" s="682"/>
      <c r="AZ40" s="640" t="s">
        <v>234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84</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6672</v>
      </c>
      <c r="CS40" s="641"/>
      <c r="CT40" s="641"/>
      <c r="CU40" s="641"/>
      <c r="CV40" s="641"/>
      <c r="CW40" s="641"/>
      <c r="CX40" s="641"/>
      <c r="CY40" s="642"/>
      <c r="CZ40" s="643">
        <v>0.1</v>
      </c>
      <c r="DA40" s="661"/>
      <c r="DB40" s="661"/>
      <c r="DC40" s="662"/>
      <c r="DD40" s="646">
        <v>1872</v>
      </c>
      <c r="DE40" s="641"/>
      <c r="DF40" s="641"/>
      <c r="DG40" s="641"/>
      <c r="DH40" s="641"/>
      <c r="DI40" s="641"/>
      <c r="DJ40" s="641"/>
      <c r="DK40" s="642"/>
      <c r="DL40" s="646" t="s">
        <v>240</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78104</v>
      </c>
      <c r="S41" s="641"/>
      <c r="T41" s="641"/>
      <c r="U41" s="641"/>
      <c r="V41" s="641"/>
      <c r="W41" s="641"/>
      <c r="X41" s="641"/>
      <c r="Y41" s="642"/>
      <c r="Z41" s="677">
        <v>1.6</v>
      </c>
      <c r="AA41" s="677"/>
      <c r="AB41" s="677"/>
      <c r="AC41" s="677"/>
      <c r="AD41" s="678" t="s">
        <v>240</v>
      </c>
      <c r="AE41" s="678"/>
      <c r="AF41" s="678"/>
      <c r="AG41" s="678"/>
      <c r="AH41" s="678"/>
      <c r="AI41" s="678"/>
      <c r="AJ41" s="678"/>
      <c r="AK41" s="678"/>
      <c r="AL41" s="643" t="s">
        <v>139</v>
      </c>
      <c r="AM41" s="644"/>
      <c r="AN41" s="644"/>
      <c r="AO41" s="679"/>
      <c r="AQ41" s="680" t="s">
        <v>349</v>
      </c>
      <c r="AR41" s="681"/>
      <c r="AS41" s="681"/>
      <c r="AT41" s="681"/>
      <c r="AU41" s="681"/>
      <c r="AV41" s="681"/>
      <c r="AW41" s="681"/>
      <c r="AX41" s="681"/>
      <c r="AY41" s="682"/>
      <c r="AZ41" s="640">
        <v>60749</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139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240</v>
      </c>
      <c r="DA41" s="661"/>
      <c r="DB41" s="661"/>
      <c r="DC41" s="662"/>
      <c r="DD41" s="646" t="s">
        <v>240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4915857</v>
      </c>
      <c r="S42" s="663"/>
      <c r="T42" s="663"/>
      <c r="U42" s="663"/>
      <c r="V42" s="663"/>
      <c r="W42" s="663"/>
      <c r="X42" s="663"/>
      <c r="Y42" s="665"/>
      <c r="Z42" s="666">
        <v>100</v>
      </c>
      <c r="AA42" s="666"/>
      <c r="AB42" s="666"/>
      <c r="AC42" s="666"/>
      <c r="AD42" s="667">
        <v>2431814</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239145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363</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338578</v>
      </c>
      <c r="CS42" s="641"/>
      <c r="CT42" s="641"/>
      <c r="CU42" s="641"/>
      <c r="CV42" s="641"/>
      <c r="CW42" s="641"/>
      <c r="CX42" s="641"/>
      <c r="CY42" s="642"/>
      <c r="CZ42" s="643">
        <v>7.6</v>
      </c>
      <c r="DA42" s="644"/>
      <c r="DB42" s="644"/>
      <c r="DC42" s="645"/>
      <c r="DD42" s="646">
        <v>90850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4626</v>
      </c>
      <c r="CS43" s="659"/>
      <c r="CT43" s="659"/>
      <c r="CU43" s="659"/>
      <c r="CV43" s="659"/>
      <c r="CW43" s="659"/>
      <c r="CX43" s="659"/>
      <c r="CY43" s="660"/>
      <c r="CZ43" s="643">
        <v>0.1</v>
      </c>
      <c r="DA43" s="661"/>
      <c r="DB43" s="661"/>
      <c r="DC43" s="662"/>
      <c r="DD43" s="646">
        <v>2536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288360</v>
      </c>
      <c r="CS44" s="641"/>
      <c r="CT44" s="641"/>
      <c r="CU44" s="641"/>
      <c r="CV44" s="641"/>
      <c r="CW44" s="641"/>
      <c r="CX44" s="641"/>
      <c r="CY44" s="642"/>
      <c r="CZ44" s="643">
        <v>6.5</v>
      </c>
      <c r="DA44" s="644"/>
      <c r="DB44" s="644"/>
      <c r="DC44" s="645"/>
      <c r="DD44" s="646">
        <v>90819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84102</v>
      </c>
      <c r="CS45" s="659"/>
      <c r="CT45" s="659"/>
      <c r="CU45" s="659"/>
      <c r="CV45" s="659"/>
      <c r="CW45" s="659"/>
      <c r="CX45" s="659"/>
      <c r="CY45" s="660"/>
      <c r="CZ45" s="643">
        <v>1.9</v>
      </c>
      <c r="DA45" s="661"/>
      <c r="DB45" s="661"/>
      <c r="DC45" s="662"/>
      <c r="DD45" s="646">
        <v>10579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201273</v>
      </c>
      <c r="CS46" s="641"/>
      <c r="CT46" s="641"/>
      <c r="CU46" s="641"/>
      <c r="CV46" s="641"/>
      <c r="CW46" s="641"/>
      <c r="CX46" s="641"/>
      <c r="CY46" s="642"/>
      <c r="CZ46" s="643">
        <v>4.5</v>
      </c>
      <c r="DA46" s="644"/>
      <c r="DB46" s="644"/>
      <c r="DC46" s="645"/>
      <c r="DD46" s="646">
        <v>77255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50218</v>
      </c>
      <c r="CS47" s="659"/>
      <c r="CT47" s="659"/>
      <c r="CU47" s="659"/>
      <c r="CV47" s="659"/>
      <c r="CW47" s="659"/>
      <c r="CX47" s="659"/>
      <c r="CY47" s="660"/>
      <c r="CZ47" s="643">
        <v>1.1000000000000001</v>
      </c>
      <c r="DA47" s="661"/>
      <c r="DB47" s="661"/>
      <c r="DC47" s="662"/>
      <c r="DD47" s="646">
        <v>31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139</v>
      </c>
      <c r="CS48" s="641"/>
      <c r="CT48" s="641"/>
      <c r="CU48" s="641"/>
      <c r="CV48" s="641"/>
      <c r="CW48" s="641"/>
      <c r="CX48" s="641"/>
      <c r="CY48" s="642"/>
      <c r="CZ48" s="643" t="s">
        <v>240</v>
      </c>
      <c r="DA48" s="644"/>
      <c r="DB48" s="644"/>
      <c r="DC48" s="645"/>
      <c r="DD48" s="646" t="s">
        <v>139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4451801</v>
      </c>
      <c r="CS49" s="625"/>
      <c r="CT49" s="625"/>
      <c r="CU49" s="625"/>
      <c r="CV49" s="625"/>
      <c r="CW49" s="625"/>
      <c r="CX49" s="625"/>
      <c r="CY49" s="626"/>
      <c r="CZ49" s="627">
        <v>100</v>
      </c>
      <c r="DA49" s="628"/>
      <c r="DB49" s="628"/>
      <c r="DC49" s="629"/>
      <c r="DD49" s="630">
        <v>3125884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H6/wXxH30QgKS8yQVxTtk8v/Wt1KRHKgSNwyDLEvyPwAY0bVcTAaY7jlE9L182ZJ9j3UiBACFCmwen6vBkhXA==" saltValue="YvcOGyu8G//PVI4AovZ9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AU69" sqref="AU69:AY6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4822</v>
      </c>
      <c r="R7" s="1160"/>
      <c r="S7" s="1160"/>
      <c r="T7" s="1160"/>
      <c r="U7" s="1160"/>
      <c r="V7" s="1160">
        <v>4412</v>
      </c>
      <c r="W7" s="1160"/>
      <c r="X7" s="1160"/>
      <c r="Y7" s="1160"/>
      <c r="Z7" s="1160"/>
      <c r="AA7" s="1160">
        <v>410</v>
      </c>
      <c r="AB7" s="1160"/>
      <c r="AC7" s="1160"/>
      <c r="AD7" s="1160"/>
      <c r="AE7" s="1161"/>
      <c r="AF7" s="1162">
        <v>406</v>
      </c>
      <c r="AG7" s="1163"/>
      <c r="AH7" s="1163"/>
      <c r="AI7" s="1163"/>
      <c r="AJ7" s="1164"/>
      <c r="AK7" s="1146">
        <v>0</v>
      </c>
      <c r="AL7" s="1147"/>
      <c r="AM7" s="1147"/>
      <c r="AN7" s="1147"/>
      <c r="AO7" s="1147"/>
      <c r="AP7" s="1147">
        <v>3678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389</v>
      </c>
      <c r="C8" s="1087"/>
      <c r="D8" s="1087"/>
      <c r="E8" s="1087"/>
      <c r="F8" s="1087"/>
      <c r="G8" s="1087"/>
      <c r="H8" s="1087"/>
      <c r="I8" s="1087"/>
      <c r="J8" s="1087"/>
      <c r="K8" s="1087"/>
      <c r="L8" s="1087"/>
      <c r="M8" s="1087"/>
      <c r="N8" s="1087"/>
      <c r="O8" s="1087"/>
      <c r="P8" s="1088"/>
      <c r="Q8" s="1098">
        <v>94</v>
      </c>
      <c r="R8" s="1099"/>
      <c r="S8" s="1099"/>
      <c r="T8" s="1099"/>
      <c r="U8" s="1099"/>
      <c r="V8" s="1099">
        <v>40</v>
      </c>
      <c r="W8" s="1099"/>
      <c r="X8" s="1099"/>
      <c r="Y8" s="1099"/>
      <c r="Z8" s="1099"/>
      <c r="AA8" s="1099">
        <v>54</v>
      </c>
      <c r="AB8" s="1099"/>
      <c r="AC8" s="1099"/>
      <c r="AD8" s="1099"/>
      <c r="AE8" s="1100"/>
      <c r="AF8" s="1092">
        <v>54</v>
      </c>
      <c r="AG8" s="1093"/>
      <c r="AH8" s="1093"/>
      <c r="AI8" s="1093"/>
      <c r="AJ8" s="1094"/>
      <c r="AK8" s="1141">
        <v>0</v>
      </c>
      <c r="AL8" s="1142"/>
      <c r="AM8" s="1142"/>
      <c r="AN8" s="1142"/>
      <c r="AO8" s="1142"/>
      <c r="AP8" s="1142" t="s">
        <v>615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390</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4916</v>
      </c>
      <c r="R23" s="1124"/>
      <c r="S23" s="1124"/>
      <c r="T23" s="1124"/>
      <c r="U23" s="1124"/>
      <c r="V23" s="1124">
        <v>4452</v>
      </c>
      <c r="W23" s="1124"/>
      <c r="X23" s="1124"/>
      <c r="Y23" s="1124"/>
      <c r="Z23" s="1124"/>
      <c r="AA23" s="1124">
        <v>464</v>
      </c>
      <c r="AB23" s="1124"/>
      <c r="AC23" s="1124"/>
      <c r="AD23" s="1124"/>
      <c r="AE23" s="1125"/>
      <c r="AF23" s="1126">
        <v>460</v>
      </c>
      <c r="AG23" s="1124"/>
      <c r="AH23" s="1124"/>
      <c r="AI23" s="1124"/>
      <c r="AJ23" s="1127"/>
      <c r="AK23" s="1128"/>
      <c r="AL23" s="1129"/>
      <c r="AM23" s="1129"/>
      <c r="AN23" s="1129"/>
      <c r="AO23" s="1129"/>
      <c r="AP23" s="1124">
        <v>3678</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702</v>
      </c>
      <c r="R28" s="1109"/>
      <c r="S28" s="1109"/>
      <c r="T28" s="1109"/>
      <c r="U28" s="1109"/>
      <c r="V28" s="1109">
        <v>653</v>
      </c>
      <c r="W28" s="1109"/>
      <c r="X28" s="1109"/>
      <c r="Y28" s="1109"/>
      <c r="Z28" s="1109"/>
      <c r="AA28" s="1109">
        <v>49</v>
      </c>
      <c r="AB28" s="1109"/>
      <c r="AC28" s="1109"/>
      <c r="AD28" s="1109"/>
      <c r="AE28" s="1110"/>
      <c r="AF28" s="1111">
        <v>49</v>
      </c>
      <c r="AG28" s="1109"/>
      <c r="AH28" s="1109"/>
      <c r="AI28" s="1109"/>
      <c r="AJ28" s="1112"/>
      <c r="AK28" s="1113">
        <v>52</v>
      </c>
      <c r="AL28" s="1101"/>
      <c r="AM28" s="1101"/>
      <c r="AN28" s="1101"/>
      <c r="AO28" s="1101"/>
      <c r="AP28" s="1101" t="s">
        <v>615</v>
      </c>
      <c r="AQ28" s="1101"/>
      <c r="AR28" s="1101"/>
      <c r="AS28" s="1101"/>
      <c r="AT28" s="1101"/>
      <c r="AU28" s="1101" t="s">
        <v>615</v>
      </c>
      <c r="AV28" s="1101"/>
      <c r="AW28" s="1101"/>
      <c r="AX28" s="1101"/>
      <c r="AY28" s="1101"/>
      <c r="AZ28" s="1102" t="s">
        <v>615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405</v>
      </c>
      <c r="C29" s="1087"/>
      <c r="D29" s="1087"/>
      <c r="E29" s="1087"/>
      <c r="F29" s="1087"/>
      <c r="G29" s="1087"/>
      <c r="H29" s="1087"/>
      <c r="I29" s="1087"/>
      <c r="J29" s="1087"/>
      <c r="K29" s="1087"/>
      <c r="L29" s="1087"/>
      <c r="M29" s="1087"/>
      <c r="N29" s="1087"/>
      <c r="O29" s="1087"/>
      <c r="P29" s="1088"/>
      <c r="Q29" s="1098">
        <v>830</v>
      </c>
      <c r="R29" s="1099"/>
      <c r="S29" s="1099"/>
      <c r="T29" s="1099"/>
      <c r="U29" s="1099"/>
      <c r="V29" s="1099">
        <v>811</v>
      </c>
      <c r="W29" s="1099"/>
      <c r="X29" s="1099"/>
      <c r="Y29" s="1099"/>
      <c r="Z29" s="1099"/>
      <c r="AA29" s="1099">
        <v>19</v>
      </c>
      <c r="AB29" s="1099"/>
      <c r="AC29" s="1099"/>
      <c r="AD29" s="1099"/>
      <c r="AE29" s="1100"/>
      <c r="AF29" s="1092">
        <v>19</v>
      </c>
      <c r="AG29" s="1093"/>
      <c r="AH29" s="1093"/>
      <c r="AI29" s="1093"/>
      <c r="AJ29" s="1094"/>
      <c r="AK29" s="1035">
        <v>126</v>
      </c>
      <c r="AL29" s="1026"/>
      <c r="AM29" s="1026"/>
      <c r="AN29" s="1026"/>
      <c r="AO29" s="1026"/>
      <c r="AP29" s="1026" t="s">
        <v>615</v>
      </c>
      <c r="AQ29" s="1026"/>
      <c r="AR29" s="1026"/>
      <c r="AS29" s="1026"/>
      <c r="AT29" s="1026"/>
      <c r="AU29" s="1026" t="s">
        <v>615</v>
      </c>
      <c r="AV29" s="1026"/>
      <c r="AW29" s="1026"/>
      <c r="AX29" s="1026"/>
      <c r="AY29" s="1026"/>
      <c r="AZ29" s="1097" t="s">
        <v>615</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406</v>
      </c>
      <c r="C30" s="1087"/>
      <c r="D30" s="1087"/>
      <c r="E30" s="1087"/>
      <c r="F30" s="1087"/>
      <c r="G30" s="1087"/>
      <c r="H30" s="1087"/>
      <c r="I30" s="1087"/>
      <c r="J30" s="1087"/>
      <c r="K30" s="1087"/>
      <c r="L30" s="1087"/>
      <c r="M30" s="1087"/>
      <c r="N30" s="1087"/>
      <c r="O30" s="1087"/>
      <c r="P30" s="1088"/>
      <c r="Q30" s="1098">
        <v>5</v>
      </c>
      <c r="R30" s="1099"/>
      <c r="S30" s="1099"/>
      <c r="T30" s="1099"/>
      <c r="U30" s="1099"/>
      <c r="V30" s="1099">
        <v>4</v>
      </c>
      <c r="W30" s="1099"/>
      <c r="X30" s="1099"/>
      <c r="Y30" s="1099"/>
      <c r="Z30" s="1099"/>
      <c r="AA30" s="1099">
        <v>1</v>
      </c>
      <c r="AB30" s="1099"/>
      <c r="AC30" s="1099"/>
      <c r="AD30" s="1099"/>
      <c r="AE30" s="1100"/>
      <c r="AF30" s="1092">
        <v>0</v>
      </c>
      <c r="AG30" s="1093"/>
      <c r="AH30" s="1093"/>
      <c r="AI30" s="1093"/>
      <c r="AJ30" s="1094"/>
      <c r="AK30" s="1035">
        <v>3</v>
      </c>
      <c r="AL30" s="1026"/>
      <c r="AM30" s="1026"/>
      <c r="AN30" s="1026"/>
      <c r="AO30" s="1026"/>
      <c r="AP30" s="1026" t="s">
        <v>615</v>
      </c>
      <c r="AQ30" s="1026"/>
      <c r="AR30" s="1026"/>
      <c r="AS30" s="1026"/>
      <c r="AT30" s="1026"/>
      <c r="AU30" s="1026" t="s">
        <v>615</v>
      </c>
      <c r="AV30" s="1026"/>
      <c r="AW30" s="1026"/>
      <c r="AX30" s="1026"/>
      <c r="AY30" s="1026"/>
      <c r="AZ30" s="1097" t="s">
        <v>615</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407</v>
      </c>
      <c r="C31" s="1087"/>
      <c r="D31" s="1087"/>
      <c r="E31" s="1087"/>
      <c r="F31" s="1087"/>
      <c r="G31" s="1087"/>
      <c r="H31" s="1087"/>
      <c r="I31" s="1087"/>
      <c r="J31" s="1087"/>
      <c r="K31" s="1087"/>
      <c r="L31" s="1087"/>
      <c r="M31" s="1087"/>
      <c r="N31" s="1087"/>
      <c r="O31" s="1087"/>
      <c r="P31" s="1088"/>
      <c r="Q31" s="1098">
        <v>89</v>
      </c>
      <c r="R31" s="1099"/>
      <c r="S31" s="1099"/>
      <c r="T31" s="1099"/>
      <c r="U31" s="1099"/>
      <c r="V31" s="1099">
        <v>83</v>
      </c>
      <c r="W31" s="1099"/>
      <c r="X31" s="1099"/>
      <c r="Y31" s="1099"/>
      <c r="Z31" s="1099"/>
      <c r="AA31" s="1099">
        <v>6</v>
      </c>
      <c r="AB31" s="1099"/>
      <c r="AC31" s="1099"/>
      <c r="AD31" s="1099"/>
      <c r="AE31" s="1100"/>
      <c r="AF31" s="1092">
        <v>6</v>
      </c>
      <c r="AG31" s="1093"/>
      <c r="AH31" s="1093"/>
      <c r="AI31" s="1093"/>
      <c r="AJ31" s="1094"/>
      <c r="AK31" s="1035">
        <v>22</v>
      </c>
      <c r="AL31" s="1026"/>
      <c r="AM31" s="1026"/>
      <c r="AN31" s="1026"/>
      <c r="AO31" s="1026"/>
      <c r="AP31" s="1026" t="s">
        <v>615</v>
      </c>
      <c r="AQ31" s="1026"/>
      <c r="AR31" s="1026"/>
      <c r="AS31" s="1026"/>
      <c r="AT31" s="1026"/>
      <c r="AU31" s="1026" t="s">
        <v>615</v>
      </c>
      <c r="AV31" s="1026"/>
      <c r="AW31" s="1026"/>
      <c r="AX31" s="1026"/>
      <c r="AY31" s="1026"/>
      <c r="AZ31" s="1097" t="s">
        <v>615</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408</v>
      </c>
      <c r="C32" s="1087"/>
      <c r="D32" s="1087"/>
      <c r="E32" s="1087"/>
      <c r="F32" s="1087"/>
      <c r="G32" s="1087"/>
      <c r="H32" s="1087"/>
      <c r="I32" s="1087"/>
      <c r="J32" s="1087"/>
      <c r="K32" s="1087"/>
      <c r="L32" s="1087"/>
      <c r="M32" s="1087"/>
      <c r="N32" s="1087"/>
      <c r="O32" s="1087"/>
      <c r="P32" s="1088"/>
      <c r="Q32" s="1098">
        <v>215</v>
      </c>
      <c r="R32" s="1099"/>
      <c r="S32" s="1099"/>
      <c r="T32" s="1099"/>
      <c r="U32" s="1099"/>
      <c r="V32" s="1099">
        <v>212</v>
      </c>
      <c r="W32" s="1099"/>
      <c r="X32" s="1099"/>
      <c r="Y32" s="1099"/>
      <c r="Z32" s="1099"/>
      <c r="AA32" s="1099">
        <v>3</v>
      </c>
      <c r="AB32" s="1099"/>
      <c r="AC32" s="1099"/>
      <c r="AD32" s="1099"/>
      <c r="AE32" s="1100"/>
      <c r="AF32" s="1092">
        <v>350</v>
      </c>
      <c r="AG32" s="1093"/>
      <c r="AH32" s="1093"/>
      <c r="AI32" s="1093"/>
      <c r="AJ32" s="1094"/>
      <c r="AK32" s="1035">
        <v>34</v>
      </c>
      <c r="AL32" s="1026"/>
      <c r="AM32" s="1026"/>
      <c r="AN32" s="1026"/>
      <c r="AO32" s="1026"/>
      <c r="AP32" s="1026">
        <v>589</v>
      </c>
      <c r="AQ32" s="1026"/>
      <c r="AR32" s="1026"/>
      <c r="AS32" s="1026"/>
      <c r="AT32" s="1026"/>
      <c r="AU32" s="1026">
        <v>290</v>
      </c>
      <c r="AV32" s="1026"/>
      <c r="AW32" s="1026"/>
      <c r="AX32" s="1026"/>
      <c r="AY32" s="1026"/>
      <c r="AZ32" s="1097" t="s">
        <v>615</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410</v>
      </c>
      <c r="C33" s="1087"/>
      <c r="D33" s="1087"/>
      <c r="E33" s="1087"/>
      <c r="F33" s="1087"/>
      <c r="G33" s="1087"/>
      <c r="H33" s="1087"/>
      <c r="I33" s="1087"/>
      <c r="J33" s="1087"/>
      <c r="K33" s="1087"/>
      <c r="L33" s="1087"/>
      <c r="M33" s="1087"/>
      <c r="N33" s="1087"/>
      <c r="O33" s="1087"/>
      <c r="P33" s="1088"/>
      <c r="Q33" s="1098">
        <v>9</v>
      </c>
      <c r="R33" s="1099"/>
      <c r="S33" s="1099"/>
      <c r="T33" s="1099"/>
      <c r="U33" s="1099"/>
      <c r="V33" s="1099">
        <v>7</v>
      </c>
      <c r="W33" s="1099"/>
      <c r="X33" s="1099"/>
      <c r="Y33" s="1099"/>
      <c r="Z33" s="1099"/>
      <c r="AA33" s="1099">
        <v>2</v>
      </c>
      <c r="AB33" s="1099"/>
      <c r="AC33" s="1099"/>
      <c r="AD33" s="1099"/>
      <c r="AE33" s="1100"/>
      <c r="AF33" s="1092">
        <v>63</v>
      </c>
      <c r="AG33" s="1093"/>
      <c r="AH33" s="1093"/>
      <c r="AI33" s="1093"/>
      <c r="AJ33" s="1094"/>
      <c r="AK33" s="1035">
        <v>0</v>
      </c>
      <c r="AL33" s="1026"/>
      <c r="AM33" s="1026"/>
      <c r="AN33" s="1026"/>
      <c r="AO33" s="1026"/>
      <c r="AP33" s="1026">
        <v>0</v>
      </c>
      <c r="AQ33" s="1026"/>
      <c r="AR33" s="1026"/>
      <c r="AS33" s="1026"/>
      <c r="AT33" s="1026"/>
      <c r="AU33" s="1026" t="s">
        <v>615</v>
      </c>
      <c r="AV33" s="1026"/>
      <c r="AW33" s="1026"/>
      <c r="AX33" s="1026"/>
      <c r="AY33" s="1026"/>
      <c r="AZ33" s="1097" t="s">
        <v>615</v>
      </c>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412</v>
      </c>
      <c r="C34" s="1087"/>
      <c r="D34" s="1087"/>
      <c r="E34" s="1087"/>
      <c r="F34" s="1087"/>
      <c r="G34" s="1087"/>
      <c r="H34" s="1087"/>
      <c r="I34" s="1087"/>
      <c r="J34" s="1087"/>
      <c r="K34" s="1087"/>
      <c r="L34" s="1087"/>
      <c r="M34" s="1087"/>
      <c r="N34" s="1087"/>
      <c r="O34" s="1087"/>
      <c r="P34" s="1088"/>
      <c r="Q34" s="1098">
        <v>309</v>
      </c>
      <c r="R34" s="1099"/>
      <c r="S34" s="1099"/>
      <c r="T34" s="1099"/>
      <c r="U34" s="1099"/>
      <c r="V34" s="1099">
        <v>255</v>
      </c>
      <c r="W34" s="1099"/>
      <c r="X34" s="1099"/>
      <c r="Y34" s="1099"/>
      <c r="Z34" s="1099"/>
      <c r="AA34" s="1099">
        <v>53</v>
      </c>
      <c r="AB34" s="1099"/>
      <c r="AC34" s="1099"/>
      <c r="AD34" s="1099"/>
      <c r="AE34" s="1100"/>
      <c r="AF34" s="1092">
        <v>53</v>
      </c>
      <c r="AG34" s="1093"/>
      <c r="AH34" s="1093"/>
      <c r="AI34" s="1093"/>
      <c r="AJ34" s="1094"/>
      <c r="AK34" s="1035">
        <v>180</v>
      </c>
      <c r="AL34" s="1026"/>
      <c r="AM34" s="1026"/>
      <c r="AN34" s="1026"/>
      <c r="AO34" s="1026"/>
      <c r="AP34" s="1026">
        <v>2382</v>
      </c>
      <c r="AQ34" s="1026"/>
      <c r="AR34" s="1026"/>
      <c r="AS34" s="1026"/>
      <c r="AT34" s="1026"/>
      <c r="AU34" s="1026">
        <v>2018</v>
      </c>
      <c r="AV34" s="1026"/>
      <c r="AW34" s="1026"/>
      <c r="AX34" s="1026"/>
      <c r="AY34" s="1026"/>
      <c r="AZ34" s="1097" t="s">
        <v>615</v>
      </c>
      <c r="BA34" s="1097"/>
      <c r="BB34" s="1097"/>
      <c r="BC34" s="1097"/>
      <c r="BD34" s="1097"/>
      <c r="BE34" s="1081" t="s">
        <v>413</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414</v>
      </c>
      <c r="C35" s="1087"/>
      <c r="D35" s="1087"/>
      <c r="E35" s="1087"/>
      <c r="F35" s="1087"/>
      <c r="G35" s="1087"/>
      <c r="H35" s="1087"/>
      <c r="I35" s="1087"/>
      <c r="J35" s="1087"/>
      <c r="K35" s="1087"/>
      <c r="L35" s="1087"/>
      <c r="M35" s="1087"/>
      <c r="N35" s="1087"/>
      <c r="O35" s="1087"/>
      <c r="P35" s="1088"/>
      <c r="Q35" s="1098">
        <v>62</v>
      </c>
      <c r="R35" s="1099"/>
      <c r="S35" s="1099"/>
      <c r="T35" s="1099"/>
      <c r="U35" s="1099"/>
      <c r="V35" s="1099">
        <v>1</v>
      </c>
      <c r="W35" s="1099"/>
      <c r="X35" s="1099"/>
      <c r="Y35" s="1099"/>
      <c r="Z35" s="1099"/>
      <c r="AA35" s="1099">
        <v>69</v>
      </c>
      <c r="AB35" s="1099"/>
      <c r="AC35" s="1099"/>
      <c r="AD35" s="1099"/>
      <c r="AE35" s="1100"/>
      <c r="AF35" s="1092">
        <v>69</v>
      </c>
      <c r="AG35" s="1093"/>
      <c r="AH35" s="1093"/>
      <c r="AI35" s="1093"/>
      <c r="AJ35" s="1094"/>
      <c r="AK35" s="1035">
        <v>0</v>
      </c>
      <c r="AL35" s="1026"/>
      <c r="AM35" s="1026"/>
      <c r="AN35" s="1026"/>
      <c r="AO35" s="1026"/>
      <c r="AP35" s="1026">
        <v>0</v>
      </c>
      <c r="AQ35" s="1026"/>
      <c r="AR35" s="1026"/>
      <c r="AS35" s="1026"/>
      <c r="AT35" s="1026"/>
      <c r="AU35" s="1026" t="s">
        <v>615</v>
      </c>
      <c r="AV35" s="1026"/>
      <c r="AW35" s="1026"/>
      <c r="AX35" s="1026"/>
      <c r="AY35" s="1026"/>
      <c r="AZ35" s="1097" t="s">
        <v>615</v>
      </c>
      <c r="BA35" s="1097"/>
      <c r="BB35" s="1097"/>
      <c r="BC35" s="1097"/>
      <c r="BD35" s="1097"/>
      <c r="BE35" s="1081" t="s">
        <v>415</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416</v>
      </c>
      <c r="C36" s="1087"/>
      <c r="D36" s="1087"/>
      <c r="E36" s="1087"/>
      <c r="F36" s="1087"/>
      <c r="G36" s="1087"/>
      <c r="H36" s="1087"/>
      <c r="I36" s="1087"/>
      <c r="J36" s="1087"/>
      <c r="K36" s="1087"/>
      <c r="L36" s="1087"/>
      <c r="M36" s="1087"/>
      <c r="N36" s="1087"/>
      <c r="O36" s="1087"/>
      <c r="P36" s="1088"/>
      <c r="Q36" s="1098">
        <v>335</v>
      </c>
      <c r="R36" s="1099"/>
      <c r="S36" s="1099"/>
      <c r="T36" s="1099"/>
      <c r="U36" s="1099"/>
      <c r="V36" s="1099">
        <v>334</v>
      </c>
      <c r="W36" s="1099"/>
      <c r="X36" s="1099"/>
      <c r="Y36" s="1099"/>
      <c r="Z36" s="1099"/>
      <c r="AA36" s="1099">
        <v>1</v>
      </c>
      <c r="AB36" s="1099"/>
      <c r="AC36" s="1099"/>
      <c r="AD36" s="1099"/>
      <c r="AE36" s="1100"/>
      <c r="AF36" s="1092">
        <v>1</v>
      </c>
      <c r="AG36" s="1093"/>
      <c r="AH36" s="1093"/>
      <c r="AI36" s="1093"/>
      <c r="AJ36" s="1094"/>
      <c r="AK36" s="1035">
        <v>0</v>
      </c>
      <c r="AL36" s="1026"/>
      <c r="AM36" s="1026"/>
      <c r="AN36" s="1026"/>
      <c r="AO36" s="1026"/>
      <c r="AP36" s="1026">
        <v>0</v>
      </c>
      <c r="AQ36" s="1026"/>
      <c r="AR36" s="1026"/>
      <c r="AS36" s="1026"/>
      <c r="AT36" s="1026"/>
      <c r="AU36" s="1026" t="s">
        <v>615</v>
      </c>
      <c r="AV36" s="1026"/>
      <c r="AW36" s="1026"/>
      <c r="AX36" s="1026"/>
      <c r="AY36" s="1026"/>
      <c r="AZ36" s="1097" t="s">
        <v>615</v>
      </c>
      <c r="BA36" s="1097"/>
      <c r="BB36" s="1097"/>
      <c r="BC36" s="1097"/>
      <c r="BD36" s="1097"/>
      <c r="BE36" s="1081" t="s">
        <v>417</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611</v>
      </c>
      <c r="AG63" s="1014"/>
      <c r="AH63" s="1014"/>
      <c r="AI63" s="1014"/>
      <c r="AJ63" s="1079"/>
      <c r="AK63" s="1080"/>
      <c r="AL63" s="1018"/>
      <c r="AM63" s="1018"/>
      <c r="AN63" s="1018"/>
      <c r="AO63" s="1018"/>
      <c r="AP63" s="1014">
        <v>2971</v>
      </c>
      <c r="AQ63" s="1014"/>
      <c r="AR63" s="1014"/>
      <c r="AS63" s="1014"/>
      <c r="AT63" s="1014"/>
      <c r="AU63" s="1014">
        <v>2308</v>
      </c>
      <c r="AV63" s="1014"/>
      <c r="AW63" s="1014"/>
      <c r="AX63" s="1014"/>
      <c r="AY63" s="1014"/>
      <c r="AZ63" s="1074"/>
      <c r="BA63" s="1074"/>
      <c r="BB63" s="1074"/>
      <c r="BC63" s="1074"/>
      <c r="BD63" s="1074"/>
      <c r="BE63" s="1015"/>
      <c r="BF63" s="1015"/>
      <c r="BG63" s="1015"/>
      <c r="BH63" s="1015"/>
      <c r="BI63" s="1016"/>
      <c r="BJ63" s="1075" t="s">
        <v>393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423</v>
      </c>
      <c r="W66" s="1057"/>
      <c r="X66" s="1057"/>
      <c r="Y66" s="1057"/>
      <c r="Z66" s="1058"/>
      <c r="AA66" s="1056" t="s">
        <v>424</v>
      </c>
      <c r="AB66" s="1057"/>
      <c r="AC66" s="1057"/>
      <c r="AD66" s="1057"/>
      <c r="AE66" s="1058"/>
      <c r="AF66" s="1062" t="s">
        <v>425</v>
      </c>
      <c r="AG66" s="1063"/>
      <c r="AH66" s="1063"/>
      <c r="AI66" s="1063"/>
      <c r="AJ66" s="1064"/>
      <c r="AK66" s="1056" t="s">
        <v>426</v>
      </c>
      <c r="AL66" s="1051"/>
      <c r="AM66" s="1051"/>
      <c r="AN66" s="1051"/>
      <c r="AO66" s="1052"/>
      <c r="AP66" s="1056" t="s">
        <v>427</v>
      </c>
      <c r="AQ66" s="1057"/>
      <c r="AR66" s="1057"/>
      <c r="AS66" s="1057"/>
      <c r="AT66" s="1058"/>
      <c r="AU66" s="1056" t="s">
        <v>428</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599</v>
      </c>
      <c r="C68" s="1041" t="s">
        <v>599</v>
      </c>
      <c r="D68" s="1041" t="s">
        <v>599</v>
      </c>
      <c r="E68" s="1041" t="s">
        <v>599</v>
      </c>
      <c r="F68" s="1041" t="s">
        <v>599</v>
      </c>
      <c r="G68" s="1041" t="s">
        <v>599</v>
      </c>
      <c r="H68" s="1041" t="s">
        <v>599</v>
      </c>
      <c r="I68" s="1041" t="s">
        <v>599</v>
      </c>
      <c r="J68" s="1041" t="s">
        <v>599</v>
      </c>
      <c r="K68" s="1041" t="s">
        <v>599</v>
      </c>
      <c r="L68" s="1041" t="s">
        <v>599</v>
      </c>
      <c r="M68" s="1041" t="s">
        <v>599</v>
      </c>
      <c r="N68" s="1041" t="s">
        <v>599</v>
      </c>
      <c r="O68" s="1041" t="s">
        <v>599</v>
      </c>
      <c r="P68" s="1042" t="s">
        <v>599</v>
      </c>
      <c r="Q68" s="1043">
        <v>105</v>
      </c>
      <c r="R68" s="1037"/>
      <c r="S68" s="1037"/>
      <c r="T68" s="1037"/>
      <c r="U68" s="1037"/>
      <c r="V68" s="1037">
        <v>87</v>
      </c>
      <c r="W68" s="1037"/>
      <c r="X68" s="1037"/>
      <c r="Y68" s="1037"/>
      <c r="Z68" s="1037"/>
      <c r="AA68" s="1037">
        <v>18</v>
      </c>
      <c r="AB68" s="1037"/>
      <c r="AC68" s="1037"/>
      <c r="AD68" s="1037"/>
      <c r="AE68" s="1037"/>
      <c r="AF68" s="1037">
        <v>18</v>
      </c>
      <c r="AG68" s="1037"/>
      <c r="AH68" s="1037"/>
      <c r="AI68" s="1037"/>
      <c r="AJ68" s="1037"/>
      <c r="AK68" s="1037">
        <v>0</v>
      </c>
      <c r="AL68" s="1037"/>
      <c r="AM68" s="1037"/>
      <c r="AN68" s="1037"/>
      <c r="AO68" s="1037"/>
      <c r="AP68" s="1037" t="s">
        <v>615</v>
      </c>
      <c r="AQ68" s="1037"/>
      <c r="AR68" s="1037"/>
      <c r="AS68" s="1037"/>
      <c r="AT68" s="1037"/>
      <c r="AU68" s="1037" t="s">
        <v>615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600</v>
      </c>
      <c r="C69" s="1030"/>
      <c r="D69" s="1030"/>
      <c r="E69" s="1030"/>
      <c r="F69" s="1030"/>
      <c r="G69" s="1030"/>
      <c r="H69" s="1030"/>
      <c r="I69" s="1030"/>
      <c r="J69" s="1030"/>
      <c r="K69" s="1030"/>
      <c r="L69" s="1030"/>
      <c r="M69" s="1030"/>
      <c r="N69" s="1030"/>
      <c r="O69" s="1030"/>
      <c r="P69" s="1031"/>
      <c r="Q69" s="1032">
        <v>34</v>
      </c>
      <c r="R69" s="1026"/>
      <c r="S69" s="1026"/>
      <c r="T69" s="1026"/>
      <c r="U69" s="1026"/>
      <c r="V69" s="1026">
        <v>30</v>
      </c>
      <c r="W69" s="1026"/>
      <c r="X69" s="1026"/>
      <c r="Y69" s="1026"/>
      <c r="Z69" s="1026"/>
      <c r="AA69" s="1026">
        <v>4</v>
      </c>
      <c r="AB69" s="1026"/>
      <c r="AC69" s="1026"/>
      <c r="AD69" s="1026"/>
      <c r="AE69" s="1026"/>
      <c r="AF69" s="1026">
        <v>4</v>
      </c>
      <c r="AG69" s="1026"/>
      <c r="AH69" s="1026"/>
      <c r="AI69" s="1026"/>
      <c r="AJ69" s="1026"/>
      <c r="AK69" s="1026" t="s">
        <v>615</v>
      </c>
      <c r="AL69" s="1026"/>
      <c r="AM69" s="1026"/>
      <c r="AN69" s="1026"/>
      <c r="AO69" s="1026"/>
      <c r="AP69" s="1026" t="s">
        <v>615</v>
      </c>
      <c r="AQ69" s="1026"/>
      <c r="AR69" s="1026"/>
      <c r="AS69" s="1026"/>
      <c r="AT69" s="1026"/>
      <c r="AU69" s="1026" t="s">
        <v>615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601</v>
      </c>
      <c r="C70" s="1030"/>
      <c r="D70" s="1030"/>
      <c r="E70" s="1030"/>
      <c r="F70" s="1030"/>
      <c r="G70" s="1030"/>
      <c r="H70" s="1030"/>
      <c r="I70" s="1030"/>
      <c r="J70" s="1030"/>
      <c r="K70" s="1030"/>
      <c r="L70" s="1030"/>
      <c r="M70" s="1030"/>
      <c r="N70" s="1030"/>
      <c r="O70" s="1030"/>
      <c r="P70" s="1031"/>
      <c r="Q70" s="1032">
        <v>10</v>
      </c>
      <c r="R70" s="1026"/>
      <c r="S70" s="1026"/>
      <c r="T70" s="1026"/>
      <c r="U70" s="1026"/>
      <c r="V70" s="1026">
        <v>6</v>
      </c>
      <c r="W70" s="1026"/>
      <c r="X70" s="1026"/>
      <c r="Y70" s="1026"/>
      <c r="Z70" s="1026"/>
      <c r="AA70" s="1026">
        <v>4</v>
      </c>
      <c r="AB70" s="1026"/>
      <c r="AC70" s="1026"/>
      <c r="AD70" s="1026"/>
      <c r="AE70" s="1026"/>
      <c r="AF70" s="1026">
        <v>4</v>
      </c>
      <c r="AG70" s="1026"/>
      <c r="AH70" s="1026"/>
      <c r="AI70" s="1026"/>
      <c r="AJ70" s="1026"/>
      <c r="AK70" s="1026" t="s">
        <v>615</v>
      </c>
      <c r="AL70" s="1026"/>
      <c r="AM70" s="1026"/>
      <c r="AN70" s="1026"/>
      <c r="AO70" s="1026"/>
      <c r="AP70" s="1026" t="s">
        <v>615</v>
      </c>
      <c r="AQ70" s="1026"/>
      <c r="AR70" s="1026"/>
      <c r="AS70" s="1026"/>
      <c r="AT70" s="1026"/>
      <c r="AU70" s="1026" t="s">
        <v>615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602</v>
      </c>
      <c r="C71" s="1030"/>
      <c r="D71" s="1030"/>
      <c r="E71" s="1030"/>
      <c r="F71" s="1030"/>
      <c r="G71" s="1030"/>
      <c r="H71" s="1030"/>
      <c r="I71" s="1030"/>
      <c r="J71" s="1030"/>
      <c r="K71" s="1030"/>
      <c r="L71" s="1030"/>
      <c r="M71" s="1030"/>
      <c r="N71" s="1030"/>
      <c r="O71" s="1030"/>
      <c r="P71" s="1031"/>
      <c r="Q71" s="1032">
        <v>161</v>
      </c>
      <c r="R71" s="1026"/>
      <c r="S71" s="1026"/>
      <c r="T71" s="1026"/>
      <c r="U71" s="1026"/>
      <c r="V71" s="1026">
        <v>154</v>
      </c>
      <c r="W71" s="1026"/>
      <c r="X71" s="1026"/>
      <c r="Y71" s="1026"/>
      <c r="Z71" s="1026"/>
      <c r="AA71" s="1026">
        <v>7</v>
      </c>
      <c r="AB71" s="1026"/>
      <c r="AC71" s="1026"/>
      <c r="AD71" s="1026"/>
      <c r="AE71" s="1026"/>
      <c r="AF71" s="1026">
        <v>7</v>
      </c>
      <c r="AG71" s="1026"/>
      <c r="AH71" s="1026"/>
      <c r="AI71" s="1026"/>
      <c r="AJ71" s="1026"/>
      <c r="AK71" s="1026">
        <v>0</v>
      </c>
      <c r="AL71" s="1026"/>
      <c r="AM71" s="1026"/>
      <c r="AN71" s="1026"/>
      <c r="AO71" s="1026"/>
      <c r="AP71" s="1026" t="s">
        <v>615</v>
      </c>
      <c r="AQ71" s="1026"/>
      <c r="AR71" s="1026"/>
      <c r="AS71" s="1026"/>
      <c r="AT71" s="1026"/>
      <c r="AU71" s="1026" t="s">
        <v>615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603</v>
      </c>
      <c r="C72" s="1030"/>
      <c r="D72" s="1030"/>
      <c r="E72" s="1030"/>
      <c r="F72" s="1030"/>
      <c r="G72" s="1030"/>
      <c r="H72" s="1030"/>
      <c r="I72" s="1030"/>
      <c r="J72" s="1030"/>
      <c r="K72" s="1030"/>
      <c r="L72" s="1030"/>
      <c r="M72" s="1030"/>
      <c r="N72" s="1030"/>
      <c r="O72" s="1030"/>
      <c r="P72" s="1031"/>
      <c r="Q72" s="1032">
        <v>11</v>
      </c>
      <c r="R72" s="1026"/>
      <c r="S72" s="1026"/>
      <c r="T72" s="1026"/>
      <c r="U72" s="1026"/>
      <c r="V72" s="1026">
        <v>11</v>
      </c>
      <c r="W72" s="1026"/>
      <c r="X72" s="1026"/>
      <c r="Y72" s="1026"/>
      <c r="Z72" s="1026"/>
      <c r="AA72" s="1026">
        <v>0</v>
      </c>
      <c r="AB72" s="1026"/>
      <c r="AC72" s="1026"/>
      <c r="AD72" s="1026"/>
      <c r="AE72" s="1026"/>
      <c r="AF72" s="1026">
        <v>0</v>
      </c>
      <c r="AG72" s="1026"/>
      <c r="AH72" s="1026"/>
      <c r="AI72" s="1026"/>
      <c r="AJ72" s="1026"/>
      <c r="AK72" s="1026" t="s">
        <v>615</v>
      </c>
      <c r="AL72" s="1026"/>
      <c r="AM72" s="1026"/>
      <c r="AN72" s="1026"/>
      <c r="AO72" s="1026"/>
      <c r="AP72" s="1026" t="s">
        <v>615</v>
      </c>
      <c r="AQ72" s="1026"/>
      <c r="AR72" s="1026"/>
      <c r="AS72" s="1026"/>
      <c r="AT72" s="1026"/>
      <c r="AU72" s="1026" t="s">
        <v>615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604</v>
      </c>
      <c r="C73" s="1030"/>
      <c r="D73" s="1030"/>
      <c r="E73" s="1030"/>
      <c r="F73" s="1030"/>
      <c r="G73" s="1030"/>
      <c r="H73" s="1030"/>
      <c r="I73" s="1030"/>
      <c r="J73" s="1030"/>
      <c r="K73" s="1030"/>
      <c r="L73" s="1030"/>
      <c r="M73" s="1030"/>
      <c r="N73" s="1030"/>
      <c r="O73" s="1030"/>
      <c r="P73" s="1031"/>
      <c r="Q73" s="1032">
        <v>1694</v>
      </c>
      <c r="R73" s="1026"/>
      <c r="S73" s="1026"/>
      <c r="T73" s="1026"/>
      <c r="U73" s="1026"/>
      <c r="V73" s="1026">
        <v>1552</v>
      </c>
      <c r="W73" s="1026"/>
      <c r="X73" s="1026"/>
      <c r="Y73" s="1026"/>
      <c r="Z73" s="1026"/>
      <c r="AA73" s="1026">
        <v>142</v>
      </c>
      <c r="AB73" s="1026"/>
      <c r="AC73" s="1026"/>
      <c r="AD73" s="1026"/>
      <c r="AE73" s="1026"/>
      <c r="AF73" s="1026">
        <v>136</v>
      </c>
      <c r="AG73" s="1026"/>
      <c r="AH73" s="1026"/>
      <c r="AI73" s="1026"/>
      <c r="AJ73" s="1026"/>
      <c r="AK73" s="1026" t="s">
        <v>615</v>
      </c>
      <c r="AL73" s="1026"/>
      <c r="AM73" s="1026"/>
      <c r="AN73" s="1026"/>
      <c r="AO73" s="1026"/>
      <c r="AP73" s="1026">
        <v>7785</v>
      </c>
      <c r="AQ73" s="1026"/>
      <c r="AR73" s="1026"/>
      <c r="AS73" s="1026"/>
      <c r="AT73" s="1026"/>
      <c r="AU73" s="1026">
        <v>311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605</v>
      </c>
      <c r="C74" s="1030"/>
      <c r="D74" s="1030"/>
      <c r="E74" s="1030"/>
      <c r="F74" s="1030"/>
      <c r="G74" s="1030"/>
      <c r="H74" s="1030"/>
      <c r="I74" s="1030"/>
      <c r="J74" s="1030"/>
      <c r="K74" s="1030"/>
      <c r="L74" s="1030"/>
      <c r="M74" s="1030"/>
      <c r="N74" s="1030"/>
      <c r="O74" s="1030"/>
      <c r="P74" s="1031"/>
      <c r="Q74" s="1032">
        <v>2631</v>
      </c>
      <c r="R74" s="1026"/>
      <c r="S74" s="1026"/>
      <c r="T74" s="1026"/>
      <c r="U74" s="1026"/>
      <c r="V74" s="1026">
        <v>2574</v>
      </c>
      <c r="W74" s="1026"/>
      <c r="X74" s="1026"/>
      <c r="Y74" s="1026"/>
      <c r="Z74" s="1026"/>
      <c r="AA74" s="1026">
        <v>57</v>
      </c>
      <c r="AB74" s="1026"/>
      <c r="AC74" s="1026"/>
      <c r="AD74" s="1026"/>
      <c r="AE74" s="1026"/>
      <c r="AF74" s="1026">
        <v>57</v>
      </c>
      <c r="AG74" s="1026"/>
      <c r="AH74" s="1026"/>
      <c r="AI74" s="1026"/>
      <c r="AJ74" s="1026"/>
      <c r="AK74" s="1026">
        <v>7</v>
      </c>
      <c r="AL74" s="1026"/>
      <c r="AM74" s="1026"/>
      <c r="AN74" s="1026"/>
      <c r="AO74" s="1026"/>
      <c r="AP74" s="1026">
        <v>2081</v>
      </c>
      <c r="AQ74" s="1026"/>
      <c r="AR74" s="1026"/>
      <c r="AS74" s="1026"/>
      <c r="AT74" s="1026"/>
      <c r="AU74" s="1026">
        <v>69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606</v>
      </c>
      <c r="C75" s="1030" t="s">
        <v>606</v>
      </c>
      <c r="D75" s="1030" t="s">
        <v>606</v>
      </c>
      <c r="E75" s="1030" t="s">
        <v>606</v>
      </c>
      <c r="F75" s="1030" t="s">
        <v>606</v>
      </c>
      <c r="G75" s="1030" t="s">
        <v>606</v>
      </c>
      <c r="H75" s="1030" t="s">
        <v>606</v>
      </c>
      <c r="I75" s="1030" t="s">
        <v>606</v>
      </c>
      <c r="J75" s="1030" t="s">
        <v>606</v>
      </c>
      <c r="K75" s="1030" t="s">
        <v>606</v>
      </c>
      <c r="L75" s="1030" t="s">
        <v>606</v>
      </c>
      <c r="M75" s="1030" t="s">
        <v>606</v>
      </c>
      <c r="N75" s="1030" t="s">
        <v>606</v>
      </c>
      <c r="O75" s="1030" t="s">
        <v>606</v>
      </c>
      <c r="P75" s="1031" t="s">
        <v>606</v>
      </c>
      <c r="Q75" s="1033">
        <v>6482</v>
      </c>
      <c r="R75" s="1034"/>
      <c r="S75" s="1034"/>
      <c r="T75" s="1034"/>
      <c r="U75" s="1035"/>
      <c r="V75" s="1036">
        <v>7122</v>
      </c>
      <c r="W75" s="1034"/>
      <c r="X75" s="1034"/>
      <c r="Y75" s="1034"/>
      <c r="Z75" s="1035"/>
      <c r="AA75" s="1036">
        <v>-640</v>
      </c>
      <c r="AB75" s="1034"/>
      <c r="AC75" s="1034"/>
      <c r="AD75" s="1034"/>
      <c r="AE75" s="1035"/>
      <c r="AF75" s="1036">
        <v>3577</v>
      </c>
      <c r="AG75" s="1034"/>
      <c r="AH75" s="1034"/>
      <c r="AI75" s="1034"/>
      <c r="AJ75" s="1035"/>
      <c r="AK75" s="1036" t="s">
        <v>615</v>
      </c>
      <c r="AL75" s="1034"/>
      <c r="AM75" s="1034"/>
      <c r="AN75" s="1034"/>
      <c r="AO75" s="1035"/>
      <c r="AP75" s="1036">
        <v>24163</v>
      </c>
      <c r="AQ75" s="1034"/>
      <c r="AR75" s="1034"/>
      <c r="AS75" s="1034"/>
      <c r="AT75" s="1035"/>
      <c r="AU75" s="1036" t="s">
        <v>615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607</v>
      </c>
      <c r="C76" s="1030" t="s">
        <v>607</v>
      </c>
      <c r="D76" s="1030" t="s">
        <v>607</v>
      </c>
      <c r="E76" s="1030" t="s">
        <v>607</v>
      </c>
      <c r="F76" s="1030" t="s">
        <v>607</v>
      </c>
      <c r="G76" s="1030" t="s">
        <v>607</v>
      </c>
      <c r="H76" s="1030" t="s">
        <v>607</v>
      </c>
      <c r="I76" s="1030" t="s">
        <v>607</v>
      </c>
      <c r="J76" s="1030" t="s">
        <v>607</v>
      </c>
      <c r="K76" s="1030" t="s">
        <v>607</v>
      </c>
      <c r="L76" s="1030" t="s">
        <v>607</v>
      </c>
      <c r="M76" s="1030" t="s">
        <v>607</v>
      </c>
      <c r="N76" s="1030" t="s">
        <v>607</v>
      </c>
      <c r="O76" s="1030" t="s">
        <v>607</v>
      </c>
      <c r="P76" s="1031" t="s">
        <v>607</v>
      </c>
      <c r="Q76" s="1033">
        <v>75</v>
      </c>
      <c r="R76" s="1034"/>
      <c r="S76" s="1034"/>
      <c r="T76" s="1034"/>
      <c r="U76" s="1035"/>
      <c r="V76" s="1036">
        <v>74</v>
      </c>
      <c r="W76" s="1034"/>
      <c r="X76" s="1034"/>
      <c r="Y76" s="1034"/>
      <c r="Z76" s="1035"/>
      <c r="AA76" s="1036">
        <v>1</v>
      </c>
      <c r="AB76" s="1034"/>
      <c r="AC76" s="1034"/>
      <c r="AD76" s="1034"/>
      <c r="AE76" s="1035"/>
      <c r="AF76" s="1036">
        <v>1</v>
      </c>
      <c r="AG76" s="1034"/>
      <c r="AH76" s="1034"/>
      <c r="AI76" s="1034"/>
      <c r="AJ76" s="1035"/>
      <c r="AK76" s="1036" t="s">
        <v>615</v>
      </c>
      <c r="AL76" s="1034"/>
      <c r="AM76" s="1034"/>
      <c r="AN76" s="1034"/>
      <c r="AO76" s="1035"/>
      <c r="AP76" s="1036" t="s">
        <v>615</v>
      </c>
      <c r="AQ76" s="1034"/>
      <c r="AR76" s="1034"/>
      <c r="AS76" s="1034"/>
      <c r="AT76" s="1035"/>
      <c r="AU76" s="1036" t="s">
        <v>615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608</v>
      </c>
      <c r="C77" s="1030" t="s">
        <v>608</v>
      </c>
      <c r="D77" s="1030" t="s">
        <v>608</v>
      </c>
      <c r="E77" s="1030" t="s">
        <v>608</v>
      </c>
      <c r="F77" s="1030" t="s">
        <v>608</v>
      </c>
      <c r="G77" s="1030" t="s">
        <v>608</v>
      </c>
      <c r="H77" s="1030" t="s">
        <v>608</v>
      </c>
      <c r="I77" s="1030" t="s">
        <v>608</v>
      </c>
      <c r="J77" s="1030" t="s">
        <v>608</v>
      </c>
      <c r="K77" s="1030" t="s">
        <v>608</v>
      </c>
      <c r="L77" s="1030" t="s">
        <v>608</v>
      </c>
      <c r="M77" s="1030" t="s">
        <v>608</v>
      </c>
      <c r="N77" s="1030" t="s">
        <v>608</v>
      </c>
      <c r="O77" s="1030" t="s">
        <v>608</v>
      </c>
      <c r="P77" s="1031" t="s">
        <v>608</v>
      </c>
      <c r="Q77" s="1033">
        <v>282107</v>
      </c>
      <c r="R77" s="1034"/>
      <c r="S77" s="1034"/>
      <c r="T77" s="1034"/>
      <c r="U77" s="1035"/>
      <c r="V77" s="1036">
        <v>282097</v>
      </c>
      <c r="W77" s="1034"/>
      <c r="X77" s="1034"/>
      <c r="Y77" s="1034"/>
      <c r="Z77" s="1035"/>
      <c r="AA77" s="1036">
        <v>10</v>
      </c>
      <c r="AB77" s="1034"/>
      <c r="AC77" s="1034"/>
      <c r="AD77" s="1034"/>
      <c r="AE77" s="1035"/>
      <c r="AF77" s="1036">
        <v>10</v>
      </c>
      <c r="AG77" s="1034"/>
      <c r="AH77" s="1034"/>
      <c r="AI77" s="1034"/>
      <c r="AJ77" s="1035"/>
      <c r="AK77" s="1036">
        <v>7330</v>
      </c>
      <c r="AL77" s="1034"/>
      <c r="AM77" s="1034"/>
      <c r="AN77" s="1034"/>
      <c r="AO77" s="1035"/>
      <c r="AP77" s="1036" t="s">
        <v>615</v>
      </c>
      <c r="AQ77" s="1034"/>
      <c r="AR77" s="1034"/>
      <c r="AS77" s="1034"/>
      <c r="AT77" s="1035"/>
      <c r="AU77" s="1036" t="s">
        <v>615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609</v>
      </c>
      <c r="C78" s="1030" t="s">
        <v>609</v>
      </c>
      <c r="D78" s="1030" t="s">
        <v>609</v>
      </c>
      <c r="E78" s="1030" t="s">
        <v>609</v>
      </c>
      <c r="F78" s="1030" t="s">
        <v>609</v>
      </c>
      <c r="G78" s="1030" t="s">
        <v>609</v>
      </c>
      <c r="H78" s="1030" t="s">
        <v>609</v>
      </c>
      <c r="I78" s="1030" t="s">
        <v>609</v>
      </c>
      <c r="J78" s="1030" t="s">
        <v>609</v>
      </c>
      <c r="K78" s="1030" t="s">
        <v>609</v>
      </c>
      <c r="L78" s="1030" t="s">
        <v>609</v>
      </c>
      <c r="M78" s="1030" t="s">
        <v>609</v>
      </c>
      <c r="N78" s="1030" t="s">
        <v>609</v>
      </c>
      <c r="O78" s="1030" t="s">
        <v>609</v>
      </c>
      <c r="P78" s="1031" t="s">
        <v>609</v>
      </c>
      <c r="Q78" s="1032">
        <v>6466</v>
      </c>
      <c r="R78" s="1026"/>
      <c r="S78" s="1026"/>
      <c r="T78" s="1026"/>
      <c r="U78" s="1026"/>
      <c r="V78" s="1026">
        <v>6338</v>
      </c>
      <c r="W78" s="1026"/>
      <c r="X78" s="1026"/>
      <c r="Y78" s="1026"/>
      <c r="Z78" s="1026"/>
      <c r="AA78" s="1026">
        <v>128</v>
      </c>
      <c r="AB78" s="1026"/>
      <c r="AC78" s="1026"/>
      <c r="AD78" s="1026"/>
      <c r="AE78" s="1026"/>
      <c r="AF78" s="1026">
        <v>128</v>
      </c>
      <c r="AG78" s="1026"/>
      <c r="AH78" s="1026"/>
      <c r="AI78" s="1026"/>
      <c r="AJ78" s="1026"/>
      <c r="AK78" s="1026">
        <v>365</v>
      </c>
      <c r="AL78" s="1026"/>
      <c r="AM78" s="1026"/>
      <c r="AN78" s="1026"/>
      <c r="AO78" s="1026"/>
      <c r="AP78" s="1026" t="s">
        <v>615</v>
      </c>
      <c r="AQ78" s="1026"/>
      <c r="AR78" s="1026"/>
      <c r="AS78" s="1026"/>
      <c r="AT78" s="1026"/>
      <c r="AU78" s="1026" t="s">
        <v>615</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610</v>
      </c>
      <c r="C79" s="1030" t="s">
        <v>610</v>
      </c>
      <c r="D79" s="1030" t="s">
        <v>610</v>
      </c>
      <c r="E79" s="1030" t="s">
        <v>610</v>
      </c>
      <c r="F79" s="1030" t="s">
        <v>610</v>
      </c>
      <c r="G79" s="1030" t="s">
        <v>610</v>
      </c>
      <c r="H79" s="1030" t="s">
        <v>610</v>
      </c>
      <c r="I79" s="1030" t="s">
        <v>610</v>
      </c>
      <c r="J79" s="1030" t="s">
        <v>610</v>
      </c>
      <c r="K79" s="1030" t="s">
        <v>610</v>
      </c>
      <c r="L79" s="1030" t="s">
        <v>610</v>
      </c>
      <c r="M79" s="1030" t="s">
        <v>610</v>
      </c>
      <c r="N79" s="1030" t="s">
        <v>610</v>
      </c>
      <c r="O79" s="1030" t="s">
        <v>610</v>
      </c>
      <c r="P79" s="1031" t="s">
        <v>610</v>
      </c>
      <c r="Q79" s="1032">
        <v>806</v>
      </c>
      <c r="R79" s="1026"/>
      <c r="S79" s="1026"/>
      <c r="T79" s="1026"/>
      <c r="U79" s="1026"/>
      <c r="V79" s="1026">
        <v>656</v>
      </c>
      <c r="W79" s="1026"/>
      <c r="X79" s="1026"/>
      <c r="Y79" s="1026"/>
      <c r="Z79" s="1026"/>
      <c r="AA79" s="1026">
        <v>150</v>
      </c>
      <c r="AB79" s="1026"/>
      <c r="AC79" s="1026"/>
      <c r="AD79" s="1026"/>
      <c r="AE79" s="1026"/>
      <c r="AF79" s="1026">
        <v>150</v>
      </c>
      <c r="AG79" s="1026"/>
      <c r="AH79" s="1026"/>
      <c r="AI79" s="1026"/>
      <c r="AJ79" s="1026"/>
      <c r="AK79" s="1026" t="s">
        <v>615</v>
      </c>
      <c r="AL79" s="1026"/>
      <c r="AM79" s="1026"/>
      <c r="AN79" s="1026"/>
      <c r="AO79" s="1026"/>
      <c r="AP79" s="1026" t="s">
        <v>615</v>
      </c>
      <c r="AQ79" s="1026"/>
      <c r="AR79" s="1026"/>
      <c r="AS79" s="1026"/>
      <c r="AT79" s="1026"/>
      <c r="AU79" s="1026" t="s">
        <v>615</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611</v>
      </c>
      <c r="C80" s="1030" t="s">
        <v>612</v>
      </c>
      <c r="D80" s="1030" t="s">
        <v>612</v>
      </c>
      <c r="E80" s="1030" t="s">
        <v>612</v>
      </c>
      <c r="F80" s="1030" t="s">
        <v>612</v>
      </c>
      <c r="G80" s="1030" t="s">
        <v>612</v>
      </c>
      <c r="H80" s="1030" t="s">
        <v>612</v>
      </c>
      <c r="I80" s="1030" t="s">
        <v>612</v>
      </c>
      <c r="J80" s="1030" t="s">
        <v>612</v>
      </c>
      <c r="K80" s="1030" t="s">
        <v>612</v>
      </c>
      <c r="L80" s="1030" t="s">
        <v>612</v>
      </c>
      <c r="M80" s="1030" t="s">
        <v>612</v>
      </c>
      <c r="N80" s="1030" t="s">
        <v>612</v>
      </c>
      <c r="O80" s="1030" t="s">
        <v>612</v>
      </c>
      <c r="P80" s="1031" t="s">
        <v>612</v>
      </c>
      <c r="Q80" s="1032">
        <v>225</v>
      </c>
      <c r="R80" s="1026"/>
      <c r="S80" s="1026"/>
      <c r="T80" s="1026"/>
      <c r="U80" s="1026"/>
      <c r="V80" s="1026">
        <v>215</v>
      </c>
      <c r="W80" s="1026"/>
      <c r="X80" s="1026"/>
      <c r="Y80" s="1026"/>
      <c r="Z80" s="1026"/>
      <c r="AA80" s="1026">
        <v>10</v>
      </c>
      <c r="AB80" s="1026"/>
      <c r="AC80" s="1026"/>
      <c r="AD80" s="1026"/>
      <c r="AE80" s="1026"/>
      <c r="AF80" s="1026">
        <v>10</v>
      </c>
      <c r="AG80" s="1026"/>
      <c r="AH80" s="1026"/>
      <c r="AI80" s="1026"/>
      <c r="AJ80" s="1026"/>
      <c r="AK80" s="1026">
        <v>218</v>
      </c>
      <c r="AL80" s="1026"/>
      <c r="AM80" s="1026"/>
      <c r="AN80" s="1026"/>
      <c r="AO80" s="1026"/>
      <c r="AP80" s="1026" t="s">
        <v>615</v>
      </c>
      <c r="AQ80" s="1026"/>
      <c r="AR80" s="1026"/>
      <c r="AS80" s="1026"/>
      <c r="AT80" s="1026"/>
      <c r="AU80" s="1026" t="s">
        <v>615</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t="s">
        <v>613</v>
      </c>
      <c r="C81" s="1030" t="s">
        <v>613</v>
      </c>
      <c r="D81" s="1030" t="s">
        <v>613</v>
      </c>
      <c r="E81" s="1030" t="s">
        <v>613</v>
      </c>
      <c r="F81" s="1030" t="s">
        <v>613</v>
      </c>
      <c r="G81" s="1030" t="s">
        <v>613</v>
      </c>
      <c r="H81" s="1030" t="s">
        <v>613</v>
      </c>
      <c r="I81" s="1030" t="s">
        <v>613</v>
      </c>
      <c r="J81" s="1030" t="s">
        <v>613</v>
      </c>
      <c r="K81" s="1030" t="s">
        <v>613</v>
      </c>
      <c r="L81" s="1030" t="s">
        <v>613</v>
      </c>
      <c r="M81" s="1030" t="s">
        <v>613</v>
      </c>
      <c r="N81" s="1030" t="s">
        <v>613</v>
      </c>
      <c r="O81" s="1030" t="s">
        <v>613</v>
      </c>
      <c r="P81" s="1031" t="s">
        <v>613</v>
      </c>
      <c r="Q81" s="1032">
        <v>30</v>
      </c>
      <c r="R81" s="1026"/>
      <c r="S81" s="1026"/>
      <c r="T81" s="1026"/>
      <c r="U81" s="1026"/>
      <c r="V81" s="1026">
        <v>4</v>
      </c>
      <c r="W81" s="1026"/>
      <c r="X81" s="1026"/>
      <c r="Y81" s="1026"/>
      <c r="Z81" s="1026"/>
      <c r="AA81" s="1026">
        <v>26</v>
      </c>
      <c r="AB81" s="1026"/>
      <c r="AC81" s="1026"/>
      <c r="AD81" s="1026"/>
      <c r="AE81" s="1026"/>
      <c r="AF81" s="1026">
        <v>26</v>
      </c>
      <c r="AG81" s="1026"/>
      <c r="AH81" s="1026"/>
      <c r="AI81" s="1026"/>
      <c r="AJ81" s="1026"/>
      <c r="AK81" s="1026">
        <v>25</v>
      </c>
      <c r="AL81" s="1026"/>
      <c r="AM81" s="1026"/>
      <c r="AN81" s="1026"/>
      <c r="AO81" s="1026"/>
      <c r="AP81" s="1026" t="s">
        <v>615</v>
      </c>
      <c r="AQ81" s="1026"/>
      <c r="AR81" s="1026"/>
      <c r="AS81" s="1026"/>
      <c r="AT81" s="1026"/>
      <c r="AU81" s="1026" t="s">
        <v>615</v>
      </c>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t="s">
        <v>614</v>
      </c>
      <c r="C82" s="1030" t="s">
        <v>614</v>
      </c>
      <c r="D82" s="1030" t="s">
        <v>614</v>
      </c>
      <c r="E82" s="1030" t="s">
        <v>614</v>
      </c>
      <c r="F82" s="1030" t="s">
        <v>614</v>
      </c>
      <c r="G82" s="1030" t="s">
        <v>614</v>
      </c>
      <c r="H82" s="1030" t="s">
        <v>614</v>
      </c>
      <c r="I82" s="1030" t="s">
        <v>614</v>
      </c>
      <c r="J82" s="1030" t="s">
        <v>614</v>
      </c>
      <c r="K82" s="1030" t="s">
        <v>614</v>
      </c>
      <c r="L82" s="1030" t="s">
        <v>614</v>
      </c>
      <c r="M82" s="1030" t="s">
        <v>614</v>
      </c>
      <c r="N82" s="1030" t="s">
        <v>614</v>
      </c>
      <c r="O82" s="1030" t="s">
        <v>614</v>
      </c>
      <c r="P82" s="1031" t="s">
        <v>614</v>
      </c>
      <c r="Q82" s="1032">
        <v>96</v>
      </c>
      <c r="R82" s="1026"/>
      <c r="S82" s="1026"/>
      <c r="T82" s="1026"/>
      <c r="U82" s="1026"/>
      <c r="V82" s="1026">
        <v>72</v>
      </c>
      <c r="W82" s="1026"/>
      <c r="X82" s="1026"/>
      <c r="Y82" s="1026"/>
      <c r="Z82" s="1026"/>
      <c r="AA82" s="1026">
        <v>24</v>
      </c>
      <c r="AB82" s="1026"/>
      <c r="AC82" s="1026"/>
      <c r="AD82" s="1026"/>
      <c r="AE82" s="1026"/>
      <c r="AF82" s="1026">
        <v>24</v>
      </c>
      <c r="AG82" s="1026"/>
      <c r="AH82" s="1026"/>
      <c r="AI82" s="1026"/>
      <c r="AJ82" s="1026"/>
      <c r="AK82" s="1026">
        <v>20</v>
      </c>
      <c r="AL82" s="1026"/>
      <c r="AM82" s="1026"/>
      <c r="AN82" s="1026"/>
      <c r="AO82" s="1026"/>
      <c r="AP82" s="1026" t="s">
        <v>615</v>
      </c>
      <c r="AQ82" s="1026"/>
      <c r="AR82" s="1026"/>
      <c r="AS82" s="1026"/>
      <c r="AT82" s="1026"/>
      <c r="AU82" s="1026" t="s">
        <v>615</v>
      </c>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3152</v>
      </c>
      <c r="AG88" s="1014"/>
      <c r="AH88" s="1014"/>
      <c r="AI88" s="1014"/>
      <c r="AJ88" s="1014"/>
      <c r="AK88" s="1018"/>
      <c r="AL88" s="1018"/>
      <c r="AM88" s="1018"/>
      <c r="AN88" s="1018"/>
      <c r="AO88" s="1018"/>
      <c r="AP88" s="1014">
        <v>34029</v>
      </c>
      <c r="AQ88" s="1014"/>
      <c r="AR88" s="1014"/>
      <c r="AS88" s="1014"/>
      <c r="AT88" s="1014"/>
      <c r="AU88" s="1014">
        <v>3541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430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438</v>
      </c>
      <c r="AB109" s="949"/>
      <c r="AC109" s="949"/>
      <c r="AD109" s="949"/>
      <c r="AE109" s="950"/>
      <c r="AF109" s="951" t="s">
        <v>308</v>
      </c>
      <c r="AG109" s="949"/>
      <c r="AH109" s="949"/>
      <c r="AI109" s="949"/>
      <c r="AJ109" s="950"/>
      <c r="AK109" s="951" t="s">
        <v>307</v>
      </c>
      <c r="AL109" s="949"/>
      <c r="AM109" s="949"/>
      <c r="AN109" s="949"/>
      <c r="AO109" s="950"/>
      <c r="AP109" s="951" t="s">
        <v>439</v>
      </c>
      <c r="AQ109" s="949"/>
      <c r="AR109" s="949"/>
      <c r="AS109" s="949"/>
      <c r="AT109" s="980"/>
      <c r="AU109" s="948" t="s">
        <v>437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438</v>
      </c>
      <c r="BR109" s="949"/>
      <c r="BS109" s="949"/>
      <c r="BT109" s="949"/>
      <c r="BU109" s="950"/>
      <c r="BV109" s="951" t="s">
        <v>308</v>
      </c>
      <c r="BW109" s="949"/>
      <c r="BX109" s="949"/>
      <c r="BY109" s="949"/>
      <c r="BZ109" s="950"/>
      <c r="CA109" s="951" t="s">
        <v>307</v>
      </c>
      <c r="CB109" s="949"/>
      <c r="CC109" s="949"/>
      <c r="CD109" s="949"/>
      <c r="CE109" s="950"/>
      <c r="CF109" s="987" t="s">
        <v>439</v>
      </c>
      <c r="CG109" s="987"/>
      <c r="CH109" s="987"/>
      <c r="CI109" s="987"/>
      <c r="CJ109" s="987"/>
      <c r="CK109" s="951" t="s">
        <v>440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438</v>
      </c>
      <c r="DH109" s="949"/>
      <c r="DI109" s="949"/>
      <c r="DJ109" s="949"/>
      <c r="DK109" s="950"/>
      <c r="DL109" s="951" t="s">
        <v>308</v>
      </c>
      <c r="DM109" s="949"/>
      <c r="DN109" s="949"/>
      <c r="DO109" s="949"/>
      <c r="DP109" s="950"/>
      <c r="DQ109" s="951" t="s">
        <v>307</v>
      </c>
      <c r="DR109" s="949"/>
      <c r="DS109" s="949"/>
      <c r="DT109" s="949"/>
      <c r="DU109" s="950"/>
      <c r="DV109" s="951" t="s">
        <v>439</v>
      </c>
      <c r="DW109" s="949"/>
      <c r="DX109" s="949"/>
      <c r="DY109" s="949"/>
      <c r="DZ109" s="980"/>
    </row>
    <row r="110" spans="1:131" s="247" customFormat="1" ht="26.25" customHeight="1" x14ac:dyDescent="0.15">
      <c r="A110" s="851" t="s">
        <v>441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269995</v>
      </c>
      <c r="AB110" s="942"/>
      <c r="AC110" s="942"/>
      <c r="AD110" s="942"/>
      <c r="AE110" s="943"/>
      <c r="AF110" s="944">
        <v>319511</v>
      </c>
      <c r="AG110" s="942"/>
      <c r="AH110" s="942"/>
      <c r="AI110" s="942"/>
      <c r="AJ110" s="943"/>
      <c r="AK110" s="944">
        <v>328274</v>
      </c>
      <c r="AL110" s="942"/>
      <c r="AM110" s="942"/>
      <c r="AN110" s="942"/>
      <c r="AO110" s="943"/>
      <c r="AP110" s="945">
        <v>15.5</v>
      </c>
      <c r="AQ110" s="946"/>
      <c r="AR110" s="946"/>
      <c r="AS110" s="946"/>
      <c r="AT110" s="947"/>
      <c r="AU110" s="981" t="s">
        <v>73</v>
      </c>
      <c r="AV110" s="982"/>
      <c r="AW110" s="982"/>
      <c r="AX110" s="982"/>
      <c r="AY110" s="982"/>
      <c r="AZ110" s="907" t="s">
        <v>442</v>
      </c>
      <c r="BA110" s="852"/>
      <c r="BB110" s="852"/>
      <c r="BC110" s="852"/>
      <c r="BD110" s="852"/>
      <c r="BE110" s="852"/>
      <c r="BF110" s="852"/>
      <c r="BG110" s="852"/>
      <c r="BH110" s="852"/>
      <c r="BI110" s="852"/>
      <c r="BJ110" s="852"/>
      <c r="BK110" s="852"/>
      <c r="BL110" s="852"/>
      <c r="BM110" s="852"/>
      <c r="BN110" s="852"/>
      <c r="BO110" s="852"/>
      <c r="BP110" s="853"/>
      <c r="BQ110" s="908">
        <v>3551297</v>
      </c>
      <c r="BR110" s="889"/>
      <c r="BS110" s="889"/>
      <c r="BT110" s="889"/>
      <c r="BU110" s="889"/>
      <c r="BV110" s="889">
        <v>3779672</v>
      </c>
      <c r="BW110" s="889"/>
      <c r="BX110" s="889"/>
      <c r="BY110" s="889"/>
      <c r="BZ110" s="889"/>
      <c r="CA110" s="889">
        <v>3678091</v>
      </c>
      <c r="CB110" s="889"/>
      <c r="CC110" s="889"/>
      <c r="CD110" s="889"/>
      <c r="CE110" s="889"/>
      <c r="CF110" s="913">
        <v>174.1</v>
      </c>
      <c r="CG110" s="914"/>
      <c r="CH110" s="914"/>
      <c r="CI110" s="914"/>
      <c r="CJ110" s="914"/>
      <c r="CK110" s="977" t="s">
        <v>443</v>
      </c>
      <c r="CL110" s="863"/>
      <c r="CM110" s="938" t="s">
        <v>444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445</v>
      </c>
      <c r="DH110" s="889"/>
      <c r="DI110" s="889"/>
      <c r="DJ110" s="889"/>
      <c r="DK110" s="889"/>
      <c r="DL110" s="889" t="s">
        <v>446</v>
      </c>
      <c r="DM110" s="889"/>
      <c r="DN110" s="889"/>
      <c r="DO110" s="889"/>
      <c r="DP110" s="889"/>
      <c r="DQ110" s="889" t="s">
        <v>447</v>
      </c>
      <c r="DR110" s="889"/>
      <c r="DS110" s="889"/>
      <c r="DT110" s="889"/>
      <c r="DU110" s="889"/>
      <c r="DV110" s="890" t="s">
        <v>445</v>
      </c>
      <c r="DW110" s="890"/>
      <c r="DX110" s="890"/>
      <c r="DY110" s="890"/>
      <c r="DZ110" s="891"/>
    </row>
    <row r="111" spans="1:131" s="247" customFormat="1" ht="26.25" customHeight="1" x14ac:dyDescent="0.15">
      <c r="A111" s="818" t="s">
        <v>448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449</v>
      </c>
      <c r="AB111" s="970"/>
      <c r="AC111" s="970"/>
      <c r="AD111" s="970"/>
      <c r="AE111" s="971"/>
      <c r="AF111" s="972" t="s">
        <v>449</v>
      </c>
      <c r="AG111" s="970"/>
      <c r="AH111" s="970"/>
      <c r="AI111" s="970"/>
      <c r="AJ111" s="971"/>
      <c r="AK111" s="972" t="s">
        <v>449</v>
      </c>
      <c r="AL111" s="970"/>
      <c r="AM111" s="970"/>
      <c r="AN111" s="970"/>
      <c r="AO111" s="971"/>
      <c r="AP111" s="973" t="s">
        <v>449</v>
      </c>
      <c r="AQ111" s="974"/>
      <c r="AR111" s="974"/>
      <c r="AS111" s="974"/>
      <c r="AT111" s="975"/>
      <c r="AU111" s="983"/>
      <c r="AV111" s="984"/>
      <c r="AW111" s="984"/>
      <c r="AX111" s="984"/>
      <c r="AY111" s="984"/>
      <c r="AZ111" s="859" t="s">
        <v>450</v>
      </c>
      <c r="BA111" s="794"/>
      <c r="BB111" s="794"/>
      <c r="BC111" s="794"/>
      <c r="BD111" s="794"/>
      <c r="BE111" s="794"/>
      <c r="BF111" s="794"/>
      <c r="BG111" s="794"/>
      <c r="BH111" s="794"/>
      <c r="BI111" s="794"/>
      <c r="BJ111" s="794"/>
      <c r="BK111" s="794"/>
      <c r="BL111" s="794"/>
      <c r="BM111" s="794"/>
      <c r="BN111" s="794"/>
      <c r="BO111" s="794"/>
      <c r="BP111" s="795"/>
      <c r="BQ111" s="860">
        <v>50361</v>
      </c>
      <c r="BR111" s="861"/>
      <c r="BS111" s="861"/>
      <c r="BT111" s="861"/>
      <c r="BU111" s="861"/>
      <c r="BV111" s="861">
        <v>41382</v>
      </c>
      <c r="BW111" s="861"/>
      <c r="BX111" s="861"/>
      <c r="BY111" s="861"/>
      <c r="BZ111" s="861"/>
      <c r="CA111" s="861">
        <v>32491</v>
      </c>
      <c r="CB111" s="861"/>
      <c r="CC111" s="861"/>
      <c r="CD111" s="861"/>
      <c r="CE111" s="861"/>
      <c r="CF111" s="922">
        <v>1.5</v>
      </c>
      <c r="CG111" s="923"/>
      <c r="CH111" s="923"/>
      <c r="CI111" s="923"/>
      <c r="CJ111" s="923"/>
      <c r="CK111" s="978"/>
      <c r="CL111" s="865"/>
      <c r="CM111" s="868" t="s">
        <v>451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452</v>
      </c>
      <c r="DH111" s="861"/>
      <c r="DI111" s="861"/>
      <c r="DJ111" s="861"/>
      <c r="DK111" s="861"/>
      <c r="DL111" s="861" t="s">
        <v>452</v>
      </c>
      <c r="DM111" s="861"/>
      <c r="DN111" s="861"/>
      <c r="DO111" s="861"/>
      <c r="DP111" s="861"/>
      <c r="DQ111" s="861" t="s">
        <v>452</v>
      </c>
      <c r="DR111" s="861"/>
      <c r="DS111" s="861"/>
      <c r="DT111" s="861"/>
      <c r="DU111" s="861"/>
      <c r="DV111" s="838" t="s">
        <v>452</v>
      </c>
      <c r="DW111" s="838"/>
      <c r="DX111" s="838"/>
      <c r="DY111" s="838"/>
      <c r="DZ111" s="839"/>
    </row>
    <row r="112" spans="1:131" s="247" customFormat="1" ht="26.25" customHeight="1" x14ac:dyDescent="0.15">
      <c r="A112" s="963" t="s">
        <v>453</v>
      </c>
      <c r="B112" s="964"/>
      <c r="C112" s="794" t="s">
        <v>454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446</v>
      </c>
      <c r="AB112" s="824"/>
      <c r="AC112" s="824"/>
      <c r="AD112" s="824"/>
      <c r="AE112" s="825"/>
      <c r="AF112" s="826" t="s">
        <v>446</v>
      </c>
      <c r="AG112" s="824"/>
      <c r="AH112" s="824"/>
      <c r="AI112" s="824"/>
      <c r="AJ112" s="825"/>
      <c r="AK112" s="826" t="s">
        <v>446</v>
      </c>
      <c r="AL112" s="824"/>
      <c r="AM112" s="824"/>
      <c r="AN112" s="824"/>
      <c r="AO112" s="825"/>
      <c r="AP112" s="871" t="s">
        <v>446</v>
      </c>
      <c r="AQ112" s="872"/>
      <c r="AR112" s="872"/>
      <c r="AS112" s="872"/>
      <c r="AT112" s="873"/>
      <c r="AU112" s="983"/>
      <c r="AV112" s="984"/>
      <c r="AW112" s="984"/>
      <c r="AX112" s="984"/>
      <c r="AY112" s="984"/>
      <c r="AZ112" s="859" t="s">
        <v>455</v>
      </c>
      <c r="BA112" s="794"/>
      <c r="BB112" s="794"/>
      <c r="BC112" s="794"/>
      <c r="BD112" s="794"/>
      <c r="BE112" s="794"/>
      <c r="BF112" s="794"/>
      <c r="BG112" s="794"/>
      <c r="BH112" s="794"/>
      <c r="BI112" s="794"/>
      <c r="BJ112" s="794"/>
      <c r="BK112" s="794"/>
      <c r="BL112" s="794"/>
      <c r="BM112" s="794"/>
      <c r="BN112" s="794"/>
      <c r="BO112" s="794"/>
      <c r="BP112" s="795"/>
      <c r="BQ112" s="860">
        <v>2381511</v>
      </c>
      <c r="BR112" s="861"/>
      <c r="BS112" s="861"/>
      <c r="BT112" s="861"/>
      <c r="BU112" s="861"/>
      <c r="BV112" s="861">
        <v>2441045</v>
      </c>
      <c r="BW112" s="861"/>
      <c r="BX112" s="861"/>
      <c r="BY112" s="861"/>
      <c r="BZ112" s="861"/>
      <c r="CA112" s="861">
        <v>2307390</v>
      </c>
      <c r="CB112" s="861"/>
      <c r="CC112" s="861"/>
      <c r="CD112" s="861"/>
      <c r="CE112" s="861"/>
      <c r="CF112" s="922">
        <v>109.2</v>
      </c>
      <c r="CG112" s="923"/>
      <c r="CH112" s="923"/>
      <c r="CI112" s="923"/>
      <c r="CJ112" s="923"/>
      <c r="CK112" s="978"/>
      <c r="CL112" s="865"/>
      <c r="CM112" s="868" t="s">
        <v>456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452</v>
      </c>
      <c r="DH112" s="861"/>
      <c r="DI112" s="861"/>
      <c r="DJ112" s="861"/>
      <c r="DK112" s="861"/>
      <c r="DL112" s="861" t="s">
        <v>446</v>
      </c>
      <c r="DM112" s="861"/>
      <c r="DN112" s="861"/>
      <c r="DO112" s="861"/>
      <c r="DP112" s="861"/>
      <c r="DQ112" s="861" t="s">
        <v>446</v>
      </c>
      <c r="DR112" s="861"/>
      <c r="DS112" s="861"/>
      <c r="DT112" s="861"/>
      <c r="DU112" s="861"/>
      <c r="DV112" s="838" t="s">
        <v>452</v>
      </c>
      <c r="DW112" s="838"/>
      <c r="DX112" s="838"/>
      <c r="DY112" s="838"/>
      <c r="DZ112" s="839"/>
    </row>
    <row r="113" spans="1:130" s="247" customFormat="1" ht="26.25" customHeight="1" x14ac:dyDescent="0.15">
      <c r="A113" s="965"/>
      <c r="B113" s="966"/>
      <c r="C113" s="794" t="s">
        <v>457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166941</v>
      </c>
      <c r="AB113" s="970"/>
      <c r="AC113" s="970"/>
      <c r="AD113" s="970"/>
      <c r="AE113" s="971"/>
      <c r="AF113" s="972">
        <v>178987</v>
      </c>
      <c r="AG113" s="970"/>
      <c r="AH113" s="970"/>
      <c r="AI113" s="970"/>
      <c r="AJ113" s="971"/>
      <c r="AK113" s="972">
        <v>178148</v>
      </c>
      <c r="AL113" s="970"/>
      <c r="AM113" s="970"/>
      <c r="AN113" s="970"/>
      <c r="AO113" s="971"/>
      <c r="AP113" s="973">
        <v>8.4</v>
      </c>
      <c r="AQ113" s="974"/>
      <c r="AR113" s="974"/>
      <c r="AS113" s="974"/>
      <c r="AT113" s="975"/>
      <c r="AU113" s="983"/>
      <c r="AV113" s="984"/>
      <c r="AW113" s="984"/>
      <c r="AX113" s="984"/>
      <c r="AY113" s="984"/>
      <c r="AZ113" s="859" t="s">
        <v>458</v>
      </c>
      <c r="BA113" s="794"/>
      <c r="BB113" s="794"/>
      <c r="BC113" s="794"/>
      <c r="BD113" s="794"/>
      <c r="BE113" s="794"/>
      <c r="BF113" s="794"/>
      <c r="BG113" s="794"/>
      <c r="BH113" s="794"/>
      <c r="BI113" s="794"/>
      <c r="BJ113" s="794"/>
      <c r="BK113" s="794"/>
      <c r="BL113" s="794"/>
      <c r="BM113" s="794"/>
      <c r="BN113" s="794"/>
      <c r="BO113" s="794"/>
      <c r="BP113" s="795"/>
      <c r="BQ113" s="860">
        <v>431450</v>
      </c>
      <c r="BR113" s="861"/>
      <c r="BS113" s="861"/>
      <c r="BT113" s="861"/>
      <c r="BU113" s="861"/>
      <c r="BV113" s="861">
        <v>413223</v>
      </c>
      <c r="BW113" s="861"/>
      <c r="BX113" s="861"/>
      <c r="BY113" s="861"/>
      <c r="BZ113" s="861"/>
      <c r="CA113" s="861">
        <v>379246</v>
      </c>
      <c r="CB113" s="861"/>
      <c r="CC113" s="861"/>
      <c r="CD113" s="861"/>
      <c r="CE113" s="861"/>
      <c r="CF113" s="922">
        <v>18</v>
      </c>
      <c r="CG113" s="923"/>
      <c r="CH113" s="923"/>
      <c r="CI113" s="923"/>
      <c r="CJ113" s="923"/>
      <c r="CK113" s="978"/>
      <c r="CL113" s="865"/>
      <c r="CM113" s="868" t="s">
        <v>459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446</v>
      </c>
      <c r="DH113" s="824"/>
      <c r="DI113" s="824"/>
      <c r="DJ113" s="824"/>
      <c r="DK113" s="825"/>
      <c r="DL113" s="826" t="s">
        <v>446</v>
      </c>
      <c r="DM113" s="824"/>
      <c r="DN113" s="824"/>
      <c r="DO113" s="824"/>
      <c r="DP113" s="825"/>
      <c r="DQ113" s="826" t="s">
        <v>446</v>
      </c>
      <c r="DR113" s="824"/>
      <c r="DS113" s="824"/>
      <c r="DT113" s="824"/>
      <c r="DU113" s="825"/>
      <c r="DV113" s="871" t="s">
        <v>446</v>
      </c>
      <c r="DW113" s="872"/>
      <c r="DX113" s="872"/>
      <c r="DY113" s="872"/>
      <c r="DZ113" s="873"/>
    </row>
    <row r="114" spans="1:130" s="247" customFormat="1" ht="26.25" customHeight="1" x14ac:dyDescent="0.15">
      <c r="A114" s="965"/>
      <c r="B114" s="966"/>
      <c r="C114" s="794" t="s">
        <v>460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24103</v>
      </c>
      <c r="AB114" s="824"/>
      <c r="AC114" s="824"/>
      <c r="AD114" s="824"/>
      <c r="AE114" s="825"/>
      <c r="AF114" s="826">
        <v>28114</v>
      </c>
      <c r="AG114" s="824"/>
      <c r="AH114" s="824"/>
      <c r="AI114" s="824"/>
      <c r="AJ114" s="825"/>
      <c r="AK114" s="826">
        <v>41435</v>
      </c>
      <c r="AL114" s="824"/>
      <c r="AM114" s="824"/>
      <c r="AN114" s="824"/>
      <c r="AO114" s="825"/>
      <c r="AP114" s="871">
        <v>2</v>
      </c>
      <c r="AQ114" s="872"/>
      <c r="AR114" s="872"/>
      <c r="AS114" s="872"/>
      <c r="AT114" s="873"/>
      <c r="AU114" s="983"/>
      <c r="AV114" s="984"/>
      <c r="AW114" s="984"/>
      <c r="AX114" s="984"/>
      <c r="AY114" s="984"/>
      <c r="AZ114" s="859" t="s">
        <v>461</v>
      </c>
      <c r="BA114" s="794"/>
      <c r="BB114" s="794"/>
      <c r="BC114" s="794"/>
      <c r="BD114" s="794"/>
      <c r="BE114" s="794"/>
      <c r="BF114" s="794"/>
      <c r="BG114" s="794"/>
      <c r="BH114" s="794"/>
      <c r="BI114" s="794"/>
      <c r="BJ114" s="794"/>
      <c r="BK114" s="794"/>
      <c r="BL114" s="794"/>
      <c r="BM114" s="794"/>
      <c r="BN114" s="794"/>
      <c r="BO114" s="794"/>
      <c r="BP114" s="795"/>
      <c r="BQ114" s="860">
        <v>680107</v>
      </c>
      <c r="BR114" s="861"/>
      <c r="BS114" s="861"/>
      <c r="BT114" s="861"/>
      <c r="BU114" s="861"/>
      <c r="BV114" s="861">
        <v>673707</v>
      </c>
      <c r="BW114" s="861"/>
      <c r="BX114" s="861"/>
      <c r="BY114" s="861"/>
      <c r="BZ114" s="861"/>
      <c r="CA114" s="861">
        <v>528357</v>
      </c>
      <c r="CB114" s="861"/>
      <c r="CC114" s="861"/>
      <c r="CD114" s="861"/>
      <c r="CE114" s="861"/>
      <c r="CF114" s="922">
        <v>25</v>
      </c>
      <c r="CG114" s="923"/>
      <c r="CH114" s="923"/>
      <c r="CI114" s="923"/>
      <c r="CJ114" s="923"/>
      <c r="CK114" s="978"/>
      <c r="CL114" s="865"/>
      <c r="CM114" s="868" t="s">
        <v>462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446</v>
      </c>
      <c r="DH114" s="824"/>
      <c r="DI114" s="824"/>
      <c r="DJ114" s="824"/>
      <c r="DK114" s="825"/>
      <c r="DL114" s="826" t="s">
        <v>446</v>
      </c>
      <c r="DM114" s="824"/>
      <c r="DN114" s="824"/>
      <c r="DO114" s="824"/>
      <c r="DP114" s="825"/>
      <c r="DQ114" s="826" t="s">
        <v>446</v>
      </c>
      <c r="DR114" s="824"/>
      <c r="DS114" s="824"/>
      <c r="DT114" s="824"/>
      <c r="DU114" s="825"/>
      <c r="DV114" s="871" t="s">
        <v>446</v>
      </c>
      <c r="DW114" s="872"/>
      <c r="DX114" s="872"/>
      <c r="DY114" s="872"/>
      <c r="DZ114" s="873"/>
    </row>
    <row r="115" spans="1:130" s="247" customFormat="1" ht="26.25" customHeight="1" x14ac:dyDescent="0.15">
      <c r="A115" s="965"/>
      <c r="B115" s="966"/>
      <c r="C115" s="794" t="s">
        <v>463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408</v>
      </c>
      <c r="AB115" s="970"/>
      <c r="AC115" s="970"/>
      <c r="AD115" s="970"/>
      <c r="AE115" s="971"/>
      <c r="AF115" s="972">
        <v>208</v>
      </c>
      <c r="AG115" s="970"/>
      <c r="AH115" s="970"/>
      <c r="AI115" s="970"/>
      <c r="AJ115" s="971"/>
      <c r="AK115" s="972">
        <v>317</v>
      </c>
      <c r="AL115" s="970"/>
      <c r="AM115" s="970"/>
      <c r="AN115" s="970"/>
      <c r="AO115" s="971"/>
      <c r="AP115" s="973">
        <v>0</v>
      </c>
      <c r="AQ115" s="974"/>
      <c r="AR115" s="974"/>
      <c r="AS115" s="974"/>
      <c r="AT115" s="975"/>
      <c r="AU115" s="983"/>
      <c r="AV115" s="984"/>
      <c r="AW115" s="984"/>
      <c r="AX115" s="984"/>
      <c r="AY115" s="984"/>
      <c r="AZ115" s="859" t="s">
        <v>464</v>
      </c>
      <c r="BA115" s="794"/>
      <c r="BB115" s="794"/>
      <c r="BC115" s="794"/>
      <c r="BD115" s="794"/>
      <c r="BE115" s="794"/>
      <c r="BF115" s="794"/>
      <c r="BG115" s="794"/>
      <c r="BH115" s="794"/>
      <c r="BI115" s="794"/>
      <c r="BJ115" s="794"/>
      <c r="BK115" s="794"/>
      <c r="BL115" s="794"/>
      <c r="BM115" s="794"/>
      <c r="BN115" s="794"/>
      <c r="BO115" s="794"/>
      <c r="BP115" s="795"/>
      <c r="BQ115" s="860" t="s">
        <v>446</v>
      </c>
      <c r="BR115" s="861"/>
      <c r="BS115" s="861"/>
      <c r="BT115" s="861"/>
      <c r="BU115" s="861"/>
      <c r="BV115" s="861" t="s">
        <v>446</v>
      </c>
      <c r="BW115" s="861"/>
      <c r="BX115" s="861"/>
      <c r="BY115" s="861"/>
      <c r="BZ115" s="861"/>
      <c r="CA115" s="861" t="s">
        <v>446</v>
      </c>
      <c r="CB115" s="861"/>
      <c r="CC115" s="861"/>
      <c r="CD115" s="861"/>
      <c r="CE115" s="861"/>
      <c r="CF115" s="922" t="s">
        <v>446</v>
      </c>
      <c r="CG115" s="923"/>
      <c r="CH115" s="923"/>
      <c r="CI115" s="923"/>
      <c r="CJ115" s="923"/>
      <c r="CK115" s="978"/>
      <c r="CL115" s="865"/>
      <c r="CM115" s="859" t="s">
        <v>465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452</v>
      </c>
      <c r="DH115" s="824"/>
      <c r="DI115" s="824"/>
      <c r="DJ115" s="824"/>
      <c r="DK115" s="825"/>
      <c r="DL115" s="826" t="s">
        <v>446</v>
      </c>
      <c r="DM115" s="824"/>
      <c r="DN115" s="824"/>
      <c r="DO115" s="824"/>
      <c r="DP115" s="825"/>
      <c r="DQ115" s="826" t="s">
        <v>446</v>
      </c>
      <c r="DR115" s="824"/>
      <c r="DS115" s="824"/>
      <c r="DT115" s="824"/>
      <c r="DU115" s="825"/>
      <c r="DV115" s="871" t="s">
        <v>446</v>
      </c>
      <c r="DW115" s="872"/>
      <c r="DX115" s="872"/>
      <c r="DY115" s="872"/>
      <c r="DZ115" s="873"/>
    </row>
    <row r="116" spans="1:130" s="247" customFormat="1" ht="26.25" customHeight="1" x14ac:dyDescent="0.15">
      <c r="A116" s="967"/>
      <c r="B116" s="968"/>
      <c r="C116" s="927" t="s">
        <v>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446</v>
      </c>
      <c r="AB116" s="824"/>
      <c r="AC116" s="824"/>
      <c r="AD116" s="824"/>
      <c r="AE116" s="825"/>
      <c r="AF116" s="826" t="s">
        <v>467</v>
      </c>
      <c r="AG116" s="824"/>
      <c r="AH116" s="824"/>
      <c r="AI116" s="824"/>
      <c r="AJ116" s="825"/>
      <c r="AK116" s="826" t="s">
        <v>446</v>
      </c>
      <c r="AL116" s="824"/>
      <c r="AM116" s="824"/>
      <c r="AN116" s="824"/>
      <c r="AO116" s="825"/>
      <c r="AP116" s="871" t="s">
        <v>446</v>
      </c>
      <c r="AQ116" s="872"/>
      <c r="AR116" s="872"/>
      <c r="AS116" s="872"/>
      <c r="AT116" s="873"/>
      <c r="AU116" s="983"/>
      <c r="AV116" s="984"/>
      <c r="AW116" s="984"/>
      <c r="AX116" s="984"/>
      <c r="AY116" s="984"/>
      <c r="AZ116" s="910" t="s">
        <v>468</v>
      </c>
      <c r="BA116" s="911"/>
      <c r="BB116" s="911"/>
      <c r="BC116" s="911"/>
      <c r="BD116" s="911"/>
      <c r="BE116" s="911"/>
      <c r="BF116" s="911"/>
      <c r="BG116" s="911"/>
      <c r="BH116" s="911"/>
      <c r="BI116" s="911"/>
      <c r="BJ116" s="911"/>
      <c r="BK116" s="911"/>
      <c r="BL116" s="911"/>
      <c r="BM116" s="911"/>
      <c r="BN116" s="911"/>
      <c r="BO116" s="911"/>
      <c r="BP116" s="912"/>
      <c r="BQ116" s="860" t="s">
        <v>393</v>
      </c>
      <c r="BR116" s="861"/>
      <c r="BS116" s="861"/>
      <c r="BT116" s="861"/>
      <c r="BU116" s="861"/>
      <c r="BV116" s="861" t="s">
        <v>446</v>
      </c>
      <c r="BW116" s="861"/>
      <c r="BX116" s="861"/>
      <c r="BY116" s="861"/>
      <c r="BZ116" s="861"/>
      <c r="CA116" s="861" t="s">
        <v>446</v>
      </c>
      <c r="CB116" s="861"/>
      <c r="CC116" s="861"/>
      <c r="CD116" s="861"/>
      <c r="CE116" s="861"/>
      <c r="CF116" s="922" t="s">
        <v>446</v>
      </c>
      <c r="CG116" s="923"/>
      <c r="CH116" s="923"/>
      <c r="CI116" s="923"/>
      <c r="CJ116" s="923"/>
      <c r="CK116" s="978"/>
      <c r="CL116" s="865"/>
      <c r="CM116" s="868" t="s">
        <v>469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10500</v>
      </c>
      <c r="DH116" s="824"/>
      <c r="DI116" s="824"/>
      <c r="DJ116" s="824"/>
      <c r="DK116" s="825"/>
      <c r="DL116" s="826">
        <v>7000</v>
      </c>
      <c r="DM116" s="824"/>
      <c r="DN116" s="824"/>
      <c r="DO116" s="824"/>
      <c r="DP116" s="825"/>
      <c r="DQ116" s="826">
        <v>3500</v>
      </c>
      <c r="DR116" s="824"/>
      <c r="DS116" s="824"/>
      <c r="DT116" s="824"/>
      <c r="DU116" s="825"/>
      <c r="DV116" s="871">
        <v>0.2</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470</v>
      </c>
      <c r="Z117" s="950"/>
      <c r="AA117" s="955">
        <v>461447</v>
      </c>
      <c r="AB117" s="956"/>
      <c r="AC117" s="956"/>
      <c r="AD117" s="956"/>
      <c r="AE117" s="957"/>
      <c r="AF117" s="958">
        <v>526820</v>
      </c>
      <c r="AG117" s="956"/>
      <c r="AH117" s="956"/>
      <c r="AI117" s="956"/>
      <c r="AJ117" s="957"/>
      <c r="AK117" s="958">
        <v>548174</v>
      </c>
      <c r="AL117" s="956"/>
      <c r="AM117" s="956"/>
      <c r="AN117" s="956"/>
      <c r="AO117" s="957"/>
      <c r="AP117" s="959"/>
      <c r="AQ117" s="960"/>
      <c r="AR117" s="960"/>
      <c r="AS117" s="960"/>
      <c r="AT117" s="961"/>
      <c r="AU117" s="983"/>
      <c r="AV117" s="984"/>
      <c r="AW117" s="984"/>
      <c r="AX117" s="984"/>
      <c r="AY117" s="984"/>
      <c r="AZ117" s="910" t="s">
        <v>471</v>
      </c>
      <c r="BA117" s="911"/>
      <c r="BB117" s="911"/>
      <c r="BC117" s="911"/>
      <c r="BD117" s="911"/>
      <c r="BE117" s="911"/>
      <c r="BF117" s="911"/>
      <c r="BG117" s="911"/>
      <c r="BH117" s="911"/>
      <c r="BI117" s="911"/>
      <c r="BJ117" s="911"/>
      <c r="BK117" s="911"/>
      <c r="BL117" s="911"/>
      <c r="BM117" s="911"/>
      <c r="BN117" s="911"/>
      <c r="BO117" s="911"/>
      <c r="BP117" s="912"/>
      <c r="BQ117" s="860" t="s">
        <v>472</v>
      </c>
      <c r="BR117" s="861"/>
      <c r="BS117" s="861"/>
      <c r="BT117" s="861"/>
      <c r="BU117" s="861"/>
      <c r="BV117" s="861" t="s">
        <v>472</v>
      </c>
      <c r="BW117" s="861"/>
      <c r="BX117" s="861"/>
      <c r="BY117" s="861"/>
      <c r="BZ117" s="861"/>
      <c r="CA117" s="861" t="s">
        <v>473</v>
      </c>
      <c r="CB117" s="861"/>
      <c r="CC117" s="861"/>
      <c r="CD117" s="861"/>
      <c r="CE117" s="861"/>
      <c r="CF117" s="922" t="s">
        <v>472</v>
      </c>
      <c r="CG117" s="923"/>
      <c r="CH117" s="923"/>
      <c r="CI117" s="923"/>
      <c r="CJ117" s="923"/>
      <c r="CK117" s="978"/>
      <c r="CL117" s="865"/>
      <c r="CM117" s="868" t="s">
        <v>474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472</v>
      </c>
      <c r="DH117" s="824"/>
      <c r="DI117" s="824"/>
      <c r="DJ117" s="824"/>
      <c r="DK117" s="825"/>
      <c r="DL117" s="826" t="s">
        <v>472</v>
      </c>
      <c r="DM117" s="824"/>
      <c r="DN117" s="824"/>
      <c r="DO117" s="824"/>
      <c r="DP117" s="825"/>
      <c r="DQ117" s="826" t="s">
        <v>475</v>
      </c>
      <c r="DR117" s="824"/>
      <c r="DS117" s="824"/>
      <c r="DT117" s="824"/>
      <c r="DU117" s="825"/>
      <c r="DV117" s="871" t="s">
        <v>472</v>
      </c>
      <c r="DW117" s="872"/>
      <c r="DX117" s="872"/>
      <c r="DY117" s="872"/>
      <c r="DZ117" s="873"/>
    </row>
    <row r="118" spans="1:130" s="247" customFormat="1" ht="26.25" customHeight="1" x14ac:dyDescent="0.15">
      <c r="A118" s="948" t="s">
        <v>440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438</v>
      </c>
      <c r="AB118" s="949"/>
      <c r="AC118" s="949"/>
      <c r="AD118" s="949"/>
      <c r="AE118" s="950"/>
      <c r="AF118" s="951" t="s">
        <v>308</v>
      </c>
      <c r="AG118" s="949"/>
      <c r="AH118" s="949"/>
      <c r="AI118" s="949"/>
      <c r="AJ118" s="950"/>
      <c r="AK118" s="951" t="s">
        <v>307</v>
      </c>
      <c r="AL118" s="949"/>
      <c r="AM118" s="949"/>
      <c r="AN118" s="949"/>
      <c r="AO118" s="950"/>
      <c r="AP118" s="952" t="s">
        <v>439</v>
      </c>
      <c r="AQ118" s="953"/>
      <c r="AR118" s="953"/>
      <c r="AS118" s="953"/>
      <c r="AT118" s="954"/>
      <c r="AU118" s="983"/>
      <c r="AV118" s="984"/>
      <c r="AW118" s="984"/>
      <c r="AX118" s="984"/>
      <c r="AY118" s="984"/>
      <c r="AZ118" s="926" t="s">
        <v>476</v>
      </c>
      <c r="BA118" s="927"/>
      <c r="BB118" s="927"/>
      <c r="BC118" s="927"/>
      <c r="BD118" s="927"/>
      <c r="BE118" s="927"/>
      <c r="BF118" s="927"/>
      <c r="BG118" s="927"/>
      <c r="BH118" s="927"/>
      <c r="BI118" s="927"/>
      <c r="BJ118" s="927"/>
      <c r="BK118" s="927"/>
      <c r="BL118" s="927"/>
      <c r="BM118" s="927"/>
      <c r="BN118" s="927"/>
      <c r="BO118" s="927"/>
      <c r="BP118" s="928"/>
      <c r="BQ118" s="929" t="s">
        <v>472</v>
      </c>
      <c r="BR118" s="892"/>
      <c r="BS118" s="892"/>
      <c r="BT118" s="892"/>
      <c r="BU118" s="892"/>
      <c r="BV118" s="892" t="s">
        <v>472</v>
      </c>
      <c r="BW118" s="892"/>
      <c r="BX118" s="892"/>
      <c r="BY118" s="892"/>
      <c r="BZ118" s="892"/>
      <c r="CA118" s="892" t="s">
        <v>472</v>
      </c>
      <c r="CB118" s="892"/>
      <c r="CC118" s="892"/>
      <c r="CD118" s="892"/>
      <c r="CE118" s="892"/>
      <c r="CF118" s="922" t="s">
        <v>475</v>
      </c>
      <c r="CG118" s="923"/>
      <c r="CH118" s="923"/>
      <c r="CI118" s="923"/>
      <c r="CJ118" s="923"/>
      <c r="CK118" s="978"/>
      <c r="CL118" s="865"/>
      <c r="CM118" s="868" t="s">
        <v>477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472</v>
      </c>
      <c r="DH118" s="824"/>
      <c r="DI118" s="824"/>
      <c r="DJ118" s="824"/>
      <c r="DK118" s="825"/>
      <c r="DL118" s="826" t="s">
        <v>472</v>
      </c>
      <c r="DM118" s="824"/>
      <c r="DN118" s="824"/>
      <c r="DO118" s="824"/>
      <c r="DP118" s="825"/>
      <c r="DQ118" s="826" t="s">
        <v>472</v>
      </c>
      <c r="DR118" s="824"/>
      <c r="DS118" s="824"/>
      <c r="DT118" s="824"/>
      <c r="DU118" s="825"/>
      <c r="DV118" s="871" t="s">
        <v>478</v>
      </c>
      <c r="DW118" s="872"/>
      <c r="DX118" s="872"/>
      <c r="DY118" s="872"/>
      <c r="DZ118" s="873"/>
    </row>
    <row r="119" spans="1:130" s="247" customFormat="1" ht="26.25" customHeight="1" x14ac:dyDescent="0.15">
      <c r="A119" s="862" t="s">
        <v>443</v>
      </c>
      <c r="B119" s="863"/>
      <c r="C119" s="938" t="s">
        <v>444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479</v>
      </c>
      <c r="AB119" s="942"/>
      <c r="AC119" s="942"/>
      <c r="AD119" s="942"/>
      <c r="AE119" s="943"/>
      <c r="AF119" s="944" t="s">
        <v>480</v>
      </c>
      <c r="AG119" s="942"/>
      <c r="AH119" s="942"/>
      <c r="AI119" s="942"/>
      <c r="AJ119" s="943"/>
      <c r="AK119" s="944" t="s">
        <v>481</v>
      </c>
      <c r="AL119" s="942"/>
      <c r="AM119" s="942"/>
      <c r="AN119" s="942"/>
      <c r="AO119" s="943"/>
      <c r="AP119" s="945" t="s">
        <v>472</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482</v>
      </c>
      <c r="BP119" s="925"/>
      <c r="BQ119" s="929">
        <v>7094726</v>
      </c>
      <c r="BR119" s="892"/>
      <c r="BS119" s="892"/>
      <c r="BT119" s="892"/>
      <c r="BU119" s="892"/>
      <c r="BV119" s="892">
        <v>7349029</v>
      </c>
      <c r="BW119" s="892"/>
      <c r="BX119" s="892"/>
      <c r="BY119" s="892"/>
      <c r="BZ119" s="892"/>
      <c r="CA119" s="892">
        <v>6925575</v>
      </c>
      <c r="CB119" s="892"/>
      <c r="CC119" s="892"/>
      <c r="CD119" s="892"/>
      <c r="CE119" s="892"/>
      <c r="CF119" s="790"/>
      <c r="CG119" s="791"/>
      <c r="CH119" s="791"/>
      <c r="CI119" s="791"/>
      <c r="CJ119" s="881"/>
      <c r="CK119" s="979"/>
      <c r="CL119" s="867"/>
      <c r="CM119" s="885" t="s">
        <v>483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39861</v>
      </c>
      <c r="DH119" s="807"/>
      <c r="DI119" s="807"/>
      <c r="DJ119" s="807"/>
      <c r="DK119" s="808"/>
      <c r="DL119" s="809">
        <v>34382</v>
      </c>
      <c r="DM119" s="807"/>
      <c r="DN119" s="807"/>
      <c r="DO119" s="807"/>
      <c r="DP119" s="808"/>
      <c r="DQ119" s="809">
        <v>28991</v>
      </c>
      <c r="DR119" s="807"/>
      <c r="DS119" s="807"/>
      <c r="DT119" s="807"/>
      <c r="DU119" s="808"/>
      <c r="DV119" s="895">
        <v>1.4</v>
      </c>
      <c r="DW119" s="896"/>
      <c r="DX119" s="896"/>
      <c r="DY119" s="896"/>
      <c r="DZ119" s="897"/>
    </row>
    <row r="120" spans="1:130" s="247" customFormat="1" ht="26.25" customHeight="1" x14ac:dyDescent="0.15">
      <c r="A120" s="864"/>
      <c r="B120" s="865"/>
      <c r="C120" s="868" t="s">
        <v>451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472</v>
      </c>
      <c r="AB120" s="824"/>
      <c r="AC120" s="824"/>
      <c r="AD120" s="824"/>
      <c r="AE120" s="825"/>
      <c r="AF120" s="826" t="s">
        <v>484</v>
      </c>
      <c r="AG120" s="824"/>
      <c r="AH120" s="824"/>
      <c r="AI120" s="824"/>
      <c r="AJ120" s="825"/>
      <c r="AK120" s="826" t="s">
        <v>472</v>
      </c>
      <c r="AL120" s="824"/>
      <c r="AM120" s="824"/>
      <c r="AN120" s="824"/>
      <c r="AO120" s="825"/>
      <c r="AP120" s="871" t="s">
        <v>472</v>
      </c>
      <c r="AQ120" s="872"/>
      <c r="AR120" s="872"/>
      <c r="AS120" s="872"/>
      <c r="AT120" s="873"/>
      <c r="AU120" s="930" t="s">
        <v>485</v>
      </c>
      <c r="AV120" s="931"/>
      <c r="AW120" s="931"/>
      <c r="AX120" s="931"/>
      <c r="AY120" s="932"/>
      <c r="AZ120" s="907" t="s">
        <v>486</v>
      </c>
      <c r="BA120" s="852"/>
      <c r="BB120" s="852"/>
      <c r="BC120" s="852"/>
      <c r="BD120" s="852"/>
      <c r="BE120" s="852"/>
      <c r="BF120" s="852"/>
      <c r="BG120" s="852"/>
      <c r="BH120" s="852"/>
      <c r="BI120" s="852"/>
      <c r="BJ120" s="852"/>
      <c r="BK120" s="852"/>
      <c r="BL120" s="852"/>
      <c r="BM120" s="852"/>
      <c r="BN120" s="852"/>
      <c r="BO120" s="852"/>
      <c r="BP120" s="853"/>
      <c r="BQ120" s="908">
        <v>4202068</v>
      </c>
      <c r="BR120" s="889"/>
      <c r="BS120" s="889"/>
      <c r="BT120" s="889"/>
      <c r="BU120" s="889"/>
      <c r="BV120" s="889">
        <v>4367812</v>
      </c>
      <c r="BW120" s="889"/>
      <c r="BX120" s="889"/>
      <c r="BY120" s="889"/>
      <c r="BZ120" s="889"/>
      <c r="CA120" s="889">
        <v>5169836</v>
      </c>
      <c r="CB120" s="889"/>
      <c r="CC120" s="889"/>
      <c r="CD120" s="889"/>
      <c r="CE120" s="889"/>
      <c r="CF120" s="913">
        <v>244.8</v>
      </c>
      <c r="CG120" s="914"/>
      <c r="CH120" s="914"/>
      <c r="CI120" s="914"/>
      <c r="CJ120" s="914"/>
      <c r="CK120" s="915" t="s">
        <v>487</v>
      </c>
      <c r="CL120" s="899"/>
      <c r="CM120" s="899"/>
      <c r="CN120" s="899"/>
      <c r="CO120" s="900"/>
      <c r="CP120" s="919" t="s">
        <v>488</v>
      </c>
      <c r="CQ120" s="920"/>
      <c r="CR120" s="920"/>
      <c r="CS120" s="920"/>
      <c r="CT120" s="920"/>
      <c r="CU120" s="920"/>
      <c r="CV120" s="920"/>
      <c r="CW120" s="920"/>
      <c r="CX120" s="920"/>
      <c r="CY120" s="920"/>
      <c r="CZ120" s="920"/>
      <c r="DA120" s="920"/>
      <c r="DB120" s="920"/>
      <c r="DC120" s="920"/>
      <c r="DD120" s="920"/>
      <c r="DE120" s="920"/>
      <c r="DF120" s="921"/>
      <c r="DG120" s="908">
        <v>1976791</v>
      </c>
      <c r="DH120" s="889"/>
      <c r="DI120" s="889"/>
      <c r="DJ120" s="889"/>
      <c r="DK120" s="889"/>
      <c r="DL120" s="889">
        <v>2083612</v>
      </c>
      <c r="DM120" s="889"/>
      <c r="DN120" s="889"/>
      <c r="DO120" s="889"/>
      <c r="DP120" s="889"/>
      <c r="DQ120" s="889">
        <v>2017774</v>
      </c>
      <c r="DR120" s="889"/>
      <c r="DS120" s="889"/>
      <c r="DT120" s="889"/>
      <c r="DU120" s="889"/>
      <c r="DV120" s="890">
        <v>95.5</v>
      </c>
      <c r="DW120" s="890"/>
      <c r="DX120" s="890"/>
      <c r="DY120" s="890"/>
      <c r="DZ120" s="891"/>
    </row>
    <row r="121" spans="1:130" s="247" customFormat="1" ht="26.25" customHeight="1" x14ac:dyDescent="0.15">
      <c r="A121" s="864"/>
      <c r="B121" s="865"/>
      <c r="C121" s="910" t="s">
        <v>489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472</v>
      </c>
      <c r="AB121" s="824"/>
      <c r="AC121" s="824"/>
      <c r="AD121" s="824"/>
      <c r="AE121" s="825"/>
      <c r="AF121" s="826" t="s">
        <v>484</v>
      </c>
      <c r="AG121" s="824"/>
      <c r="AH121" s="824"/>
      <c r="AI121" s="824"/>
      <c r="AJ121" s="825"/>
      <c r="AK121" s="826" t="s">
        <v>472</v>
      </c>
      <c r="AL121" s="824"/>
      <c r="AM121" s="824"/>
      <c r="AN121" s="824"/>
      <c r="AO121" s="825"/>
      <c r="AP121" s="871" t="s">
        <v>472</v>
      </c>
      <c r="AQ121" s="872"/>
      <c r="AR121" s="872"/>
      <c r="AS121" s="872"/>
      <c r="AT121" s="873"/>
      <c r="AU121" s="933"/>
      <c r="AV121" s="934"/>
      <c r="AW121" s="934"/>
      <c r="AX121" s="934"/>
      <c r="AY121" s="935"/>
      <c r="AZ121" s="859" t="s">
        <v>490</v>
      </c>
      <c r="BA121" s="794"/>
      <c r="BB121" s="794"/>
      <c r="BC121" s="794"/>
      <c r="BD121" s="794"/>
      <c r="BE121" s="794"/>
      <c r="BF121" s="794"/>
      <c r="BG121" s="794"/>
      <c r="BH121" s="794"/>
      <c r="BI121" s="794"/>
      <c r="BJ121" s="794"/>
      <c r="BK121" s="794"/>
      <c r="BL121" s="794"/>
      <c r="BM121" s="794"/>
      <c r="BN121" s="794"/>
      <c r="BO121" s="794"/>
      <c r="BP121" s="795"/>
      <c r="BQ121" s="860" t="s">
        <v>472</v>
      </c>
      <c r="BR121" s="861"/>
      <c r="BS121" s="861"/>
      <c r="BT121" s="861"/>
      <c r="BU121" s="861"/>
      <c r="BV121" s="861" t="s">
        <v>472</v>
      </c>
      <c r="BW121" s="861"/>
      <c r="BX121" s="861"/>
      <c r="BY121" s="861"/>
      <c r="BZ121" s="861"/>
      <c r="CA121" s="861" t="s">
        <v>472</v>
      </c>
      <c r="CB121" s="861"/>
      <c r="CC121" s="861"/>
      <c r="CD121" s="861"/>
      <c r="CE121" s="861"/>
      <c r="CF121" s="922" t="s">
        <v>472</v>
      </c>
      <c r="CG121" s="923"/>
      <c r="CH121" s="923"/>
      <c r="CI121" s="923"/>
      <c r="CJ121" s="923"/>
      <c r="CK121" s="916"/>
      <c r="CL121" s="902"/>
      <c r="CM121" s="902"/>
      <c r="CN121" s="902"/>
      <c r="CO121" s="903"/>
      <c r="CP121" s="882" t="s">
        <v>491</v>
      </c>
      <c r="CQ121" s="883"/>
      <c r="CR121" s="883"/>
      <c r="CS121" s="883"/>
      <c r="CT121" s="883"/>
      <c r="CU121" s="883"/>
      <c r="CV121" s="883"/>
      <c r="CW121" s="883"/>
      <c r="CX121" s="883"/>
      <c r="CY121" s="883"/>
      <c r="CZ121" s="883"/>
      <c r="DA121" s="883"/>
      <c r="DB121" s="883"/>
      <c r="DC121" s="883"/>
      <c r="DD121" s="883"/>
      <c r="DE121" s="883"/>
      <c r="DF121" s="884"/>
      <c r="DG121" s="860">
        <v>404720</v>
      </c>
      <c r="DH121" s="861"/>
      <c r="DI121" s="861"/>
      <c r="DJ121" s="861"/>
      <c r="DK121" s="861"/>
      <c r="DL121" s="861">
        <v>357433</v>
      </c>
      <c r="DM121" s="861"/>
      <c r="DN121" s="861"/>
      <c r="DO121" s="861"/>
      <c r="DP121" s="861"/>
      <c r="DQ121" s="861">
        <v>289616</v>
      </c>
      <c r="DR121" s="861"/>
      <c r="DS121" s="861"/>
      <c r="DT121" s="861"/>
      <c r="DU121" s="861"/>
      <c r="DV121" s="838">
        <v>13.7</v>
      </c>
      <c r="DW121" s="838"/>
      <c r="DX121" s="838"/>
      <c r="DY121" s="838"/>
      <c r="DZ121" s="839"/>
    </row>
    <row r="122" spans="1:130" s="247" customFormat="1" ht="26.25" customHeight="1" x14ac:dyDescent="0.15">
      <c r="A122" s="864"/>
      <c r="B122" s="865"/>
      <c r="C122" s="868" t="s">
        <v>462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472</v>
      </c>
      <c r="AB122" s="824"/>
      <c r="AC122" s="824"/>
      <c r="AD122" s="824"/>
      <c r="AE122" s="825"/>
      <c r="AF122" s="826" t="s">
        <v>472</v>
      </c>
      <c r="AG122" s="824"/>
      <c r="AH122" s="824"/>
      <c r="AI122" s="824"/>
      <c r="AJ122" s="825"/>
      <c r="AK122" s="826" t="s">
        <v>481</v>
      </c>
      <c r="AL122" s="824"/>
      <c r="AM122" s="824"/>
      <c r="AN122" s="824"/>
      <c r="AO122" s="825"/>
      <c r="AP122" s="871" t="s">
        <v>473</v>
      </c>
      <c r="AQ122" s="872"/>
      <c r="AR122" s="872"/>
      <c r="AS122" s="872"/>
      <c r="AT122" s="873"/>
      <c r="AU122" s="933"/>
      <c r="AV122" s="934"/>
      <c r="AW122" s="934"/>
      <c r="AX122" s="934"/>
      <c r="AY122" s="935"/>
      <c r="AZ122" s="926" t="s">
        <v>492</v>
      </c>
      <c r="BA122" s="927"/>
      <c r="BB122" s="927"/>
      <c r="BC122" s="927"/>
      <c r="BD122" s="927"/>
      <c r="BE122" s="927"/>
      <c r="BF122" s="927"/>
      <c r="BG122" s="927"/>
      <c r="BH122" s="927"/>
      <c r="BI122" s="927"/>
      <c r="BJ122" s="927"/>
      <c r="BK122" s="927"/>
      <c r="BL122" s="927"/>
      <c r="BM122" s="927"/>
      <c r="BN122" s="927"/>
      <c r="BO122" s="927"/>
      <c r="BP122" s="928"/>
      <c r="BQ122" s="929">
        <v>4024438</v>
      </c>
      <c r="BR122" s="892"/>
      <c r="BS122" s="892"/>
      <c r="BT122" s="892"/>
      <c r="BU122" s="892"/>
      <c r="BV122" s="892">
        <v>4128656</v>
      </c>
      <c r="BW122" s="892"/>
      <c r="BX122" s="892"/>
      <c r="BY122" s="892"/>
      <c r="BZ122" s="892"/>
      <c r="CA122" s="892">
        <v>4095288</v>
      </c>
      <c r="CB122" s="892"/>
      <c r="CC122" s="892"/>
      <c r="CD122" s="892"/>
      <c r="CE122" s="892"/>
      <c r="CF122" s="893">
        <v>193.9</v>
      </c>
      <c r="CG122" s="894"/>
      <c r="CH122" s="894"/>
      <c r="CI122" s="894"/>
      <c r="CJ122" s="894"/>
      <c r="CK122" s="916"/>
      <c r="CL122" s="902"/>
      <c r="CM122" s="902"/>
      <c r="CN122" s="902"/>
      <c r="CO122" s="903"/>
      <c r="CP122" s="882" t="s">
        <v>493</v>
      </c>
      <c r="CQ122" s="883"/>
      <c r="CR122" s="883"/>
      <c r="CS122" s="883"/>
      <c r="CT122" s="883"/>
      <c r="CU122" s="883"/>
      <c r="CV122" s="883"/>
      <c r="CW122" s="883"/>
      <c r="CX122" s="883"/>
      <c r="CY122" s="883"/>
      <c r="CZ122" s="883"/>
      <c r="DA122" s="883"/>
      <c r="DB122" s="883"/>
      <c r="DC122" s="883"/>
      <c r="DD122" s="883"/>
      <c r="DE122" s="883"/>
      <c r="DF122" s="884"/>
      <c r="DG122" s="860" t="s">
        <v>472</v>
      </c>
      <c r="DH122" s="861"/>
      <c r="DI122" s="861"/>
      <c r="DJ122" s="861"/>
      <c r="DK122" s="861"/>
      <c r="DL122" s="861" t="s">
        <v>449</v>
      </c>
      <c r="DM122" s="861"/>
      <c r="DN122" s="861"/>
      <c r="DO122" s="861"/>
      <c r="DP122" s="861"/>
      <c r="DQ122" s="861" t="s">
        <v>473</v>
      </c>
      <c r="DR122" s="861"/>
      <c r="DS122" s="861"/>
      <c r="DT122" s="861"/>
      <c r="DU122" s="861"/>
      <c r="DV122" s="838" t="s">
        <v>472</v>
      </c>
      <c r="DW122" s="838"/>
      <c r="DX122" s="838"/>
      <c r="DY122" s="838"/>
      <c r="DZ122" s="839"/>
    </row>
    <row r="123" spans="1:130" s="247" customFormat="1" ht="26.25" customHeight="1" x14ac:dyDescent="0.15">
      <c r="A123" s="864"/>
      <c r="B123" s="865"/>
      <c r="C123" s="868" t="s">
        <v>469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472</v>
      </c>
      <c r="AB123" s="824"/>
      <c r="AC123" s="824"/>
      <c r="AD123" s="824"/>
      <c r="AE123" s="825"/>
      <c r="AF123" s="826" t="s">
        <v>472</v>
      </c>
      <c r="AG123" s="824"/>
      <c r="AH123" s="824"/>
      <c r="AI123" s="824"/>
      <c r="AJ123" s="825"/>
      <c r="AK123" s="826" t="s">
        <v>472</v>
      </c>
      <c r="AL123" s="824"/>
      <c r="AM123" s="824"/>
      <c r="AN123" s="824"/>
      <c r="AO123" s="825"/>
      <c r="AP123" s="871" t="s">
        <v>472</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494</v>
      </c>
      <c r="BP123" s="925"/>
      <c r="BQ123" s="879">
        <v>8226506</v>
      </c>
      <c r="BR123" s="880"/>
      <c r="BS123" s="880"/>
      <c r="BT123" s="880"/>
      <c r="BU123" s="880"/>
      <c r="BV123" s="880">
        <v>8496468</v>
      </c>
      <c r="BW123" s="880"/>
      <c r="BX123" s="880"/>
      <c r="BY123" s="880"/>
      <c r="BZ123" s="880"/>
      <c r="CA123" s="880">
        <v>9265124</v>
      </c>
      <c r="CB123" s="880"/>
      <c r="CC123" s="880"/>
      <c r="CD123" s="880"/>
      <c r="CE123" s="880"/>
      <c r="CF123" s="790"/>
      <c r="CG123" s="791"/>
      <c r="CH123" s="791"/>
      <c r="CI123" s="791"/>
      <c r="CJ123" s="881"/>
      <c r="CK123" s="916"/>
      <c r="CL123" s="902"/>
      <c r="CM123" s="902"/>
      <c r="CN123" s="902"/>
      <c r="CO123" s="903"/>
      <c r="CP123" s="882" t="s">
        <v>495</v>
      </c>
      <c r="CQ123" s="883"/>
      <c r="CR123" s="883"/>
      <c r="CS123" s="883"/>
      <c r="CT123" s="883"/>
      <c r="CU123" s="883"/>
      <c r="CV123" s="883"/>
      <c r="CW123" s="883"/>
      <c r="CX123" s="883"/>
      <c r="CY123" s="883"/>
      <c r="CZ123" s="883"/>
      <c r="DA123" s="883"/>
      <c r="DB123" s="883"/>
      <c r="DC123" s="883"/>
      <c r="DD123" s="883"/>
      <c r="DE123" s="883"/>
      <c r="DF123" s="884"/>
      <c r="DG123" s="823" t="s">
        <v>472</v>
      </c>
      <c r="DH123" s="824"/>
      <c r="DI123" s="824"/>
      <c r="DJ123" s="824"/>
      <c r="DK123" s="825"/>
      <c r="DL123" s="826" t="s">
        <v>478</v>
      </c>
      <c r="DM123" s="824"/>
      <c r="DN123" s="824"/>
      <c r="DO123" s="824"/>
      <c r="DP123" s="825"/>
      <c r="DQ123" s="826" t="s">
        <v>472</v>
      </c>
      <c r="DR123" s="824"/>
      <c r="DS123" s="824"/>
      <c r="DT123" s="824"/>
      <c r="DU123" s="825"/>
      <c r="DV123" s="871" t="s">
        <v>472</v>
      </c>
      <c r="DW123" s="872"/>
      <c r="DX123" s="872"/>
      <c r="DY123" s="872"/>
      <c r="DZ123" s="873"/>
    </row>
    <row r="124" spans="1:130" s="247" customFormat="1" ht="26.25" customHeight="1" thickBot="1" x14ac:dyDescent="0.2">
      <c r="A124" s="864"/>
      <c r="B124" s="865"/>
      <c r="C124" s="868" t="s">
        <v>474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484</v>
      </c>
      <c r="AB124" s="824"/>
      <c r="AC124" s="824"/>
      <c r="AD124" s="824"/>
      <c r="AE124" s="825"/>
      <c r="AF124" s="826" t="s">
        <v>478</v>
      </c>
      <c r="AG124" s="824"/>
      <c r="AH124" s="824"/>
      <c r="AI124" s="824"/>
      <c r="AJ124" s="825"/>
      <c r="AK124" s="826" t="s">
        <v>472</v>
      </c>
      <c r="AL124" s="824"/>
      <c r="AM124" s="824"/>
      <c r="AN124" s="824"/>
      <c r="AO124" s="825"/>
      <c r="AP124" s="871" t="s">
        <v>472</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472</v>
      </c>
      <c r="BR124" s="878"/>
      <c r="BS124" s="878"/>
      <c r="BT124" s="878"/>
      <c r="BU124" s="878"/>
      <c r="BV124" s="878" t="s">
        <v>481</v>
      </c>
      <c r="BW124" s="878"/>
      <c r="BX124" s="878"/>
      <c r="BY124" s="878"/>
      <c r="BZ124" s="878"/>
      <c r="CA124" s="878" t="s">
        <v>472</v>
      </c>
      <c r="CB124" s="878"/>
      <c r="CC124" s="878"/>
      <c r="CD124" s="878"/>
      <c r="CE124" s="878"/>
      <c r="CF124" s="768"/>
      <c r="CG124" s="769"/>
      <c r="CH124" s="769"/>
      <c r="CI124" s="769"/>
      <c r="CJ124" s="909"/>
      <c r="CK124" s="917"/>
      <c r="CL124" s="917"/>
      <c r="CM124" s="917"/>
      <c r="CN124" s="917"/>
      <c r="CO124" s="918"/>
      <c r="CP124" s="882" t="s">
        <v>497</v>
      </c>
      <c r="CQ124" s="883"/>
      <c r="CR124" s="883"/>
      <c r="CS124" s="883"/>
      <c r="CT124" s="883"/>
      <c r="CU124" s="883"/>
      <c r="CV124" s="883"/>
      <c r="CW124" s="883"/>
      <c r="CX124" s="883"/>
      <c r="CY124" s="883"/>
      <c r="CZ124" s="883"/>
      <c r="DA124" s="883"/>
      <c r="DB124" s="883"/>
      <c r="DC124" s="883"/>
      <c r="DD124" s="883"/>
      <c r="DE124" s="883"/>
      <c r="DF124" s="884"/>
      <c r="DG124" s="806" t="s">
        <v>481</v>
      </c>
      <c r="DH124" s="807"/>
      <c r="DI124" s="807"/>
      <c r="DJ124" s="807"/>
      <c r="DK124" s="808"/>
      <c r="DL124" s="809" t="s">
        <v>449</v>
      </c>
      <c r="DM124" s="807"/>
      <c r="DN124" s="807"/>
      <c r="DO124" s="807"/>
      <c r="DP124" s="808"/>
      <c r="DQ124" s="809" t="s">
        <v>472</v>
      </c>
      <c r="DR124" s="807"/>
      <c r="DS124" s="807"/>
      <c r="DT124" s="807"/>
      <c r="DU124" s="808"/>
      <c r="DV124" s="895" t="s">
        <v>472</v>
      </c>
      <c r="DW124" s="896"/>
      <c r="DX124" s="896"/>
      <c r="DY124" s="896"/>
      <c r="DZ124" s="897"/>
    </row>
    <row r="125" spans="1:130" s="247" customFormat="1" ht="26.25" customHeight="1" x14ac:dyDescent="0.15">
      <c r="A125" s="864"/>
      <c r="B125" s="865"/>
      <c r="C125" s="868" t="s">
        <v>477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472</v>
      </c>
      <c r="AB125" s="824"/>
      <c r="AC125" s="824"/>
      <c r="AD125" s="824"/>
      <c r="AE125" s="825"/>
      <c r="AF125" s="826" t="s">
        <v>472</v>
      </c>
      <c r="AG125" s="824"/>
      <c r="AH125" s="824"/>
      <c r="AI125" s="824"/>
      <c r="AJ125" s="825"/>
      <c r="AK125" s="826" t="s">
        <v>472</v>
      </c>
      <c r="AL125" s="824"/>
      <c r="AM125" s="824"/>
      <c r="AN125" s="824"/>
      <c r="AO125" s="825"/>
      <c r="AP125" s="871" t="s">
        <v>481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498</v>
      </c>
      <c r="CL125" s="899"/>
      <c r="CM125" s="899"/>
      <c r="CN125" s="899"/>
      <c r="CO125" s="900"/>
      <c r="CP125" s="907" t="s">
        <v>499</v>
      </c>
      <c r="CQ125" s="852"/>
      <c r="CR125" s="852"/>
      <c r="CS125" s="852"/>
      <c r="CT125" s="852"/>
      <c r="CU125" s="852"/>
      <c r="CV125" s="852"/>
      <c r="CW125" s="852"/>
      <c r="CX125" s="852"/>
      <c r="CY125" s="852"/>
      <c r="CZ125" s="852"/>
      <c r="DA125" s="852"/>
      <c r="DB125" s="852"/>
      <c r="DC125" s="852"/>
      <c r="DD125" s="852"/>
      <c r="DE125" s="852"/>
      <c r="DF125" s="853"/>
      <c r="DG125" s="908" t="s">
        <v>472</v>
      </c>
      <c r="DH125" s="889"/>
      <c r="DI125" s="889"/>
      <c r="DJ125" s="889"/>
      <c r="DK125" s="889"/>
      <c r="DL125" s="889" t="s">
        <v>472</v>
      </c>
      <c r="DM125" s="889"/>
      <c r="DN125" s="889"/>
      <c r="DO125" s="889"/>
      <c r="DP125" s="889"/>
      <c r="DQ125" s="889" t="s">
        <v>481</v>
      </c>
      <c r="DR125" s="889"/>
      <c r="DS125" s="889"/>
      <c r="DT125" s="889"/>
      <c r="DU125" s="889"/>
      <c r="DV125" s="890" t="s">
        <v>472</v>
      </c>
      <c r="DW125" s="890"/>
      <c r="DX125" s="890"/>
      <c r="DY125" s="890"/>
      <c r="DZ125" s="891"/>
    </row>
    <row r="126" spans="1:130" s="247" customFormat="1" ht="26.25" customHeight="1" thickBot="1" x14ac:dyDescent="0.2">
      <c r="A126" s="864"/>
      <c r="B126" s="865"/>
      <c r="C126" s="868" t="s">
        <v>483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408</v>
      </c>
      <c r="AB126" s="824"/>
      <c r="AC126" s="824"/>
      <c r="AD126" s="824"/>
      <c r="AE126" s="825"/>
      <c r="AF126" s="826">
        <v>208</v>
      </c>
      <c r="AG126" s="824"/>
      <c r="AH126" s="824"/>
      <c r="AI126" s="824"/>
      <c r="AJ126" s="825"/>
      <c r="AK126" s="826">
        <v>317</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500</v>
      </c>
      <c r="CQ126" s="794"/>
      <c r="CR126" s="794"/>
      <c r="CS126" s="794"/>
      <c r="CT126" s="794"/>
      <c r="CU126" s="794"/>
      <c r="CV126" s="794"/>
      <c r="CW126" s="794"/>
      <c r="CX126" s="794"/>
      <c r="CY126" s="794"/>
      <c r="CZ126" s="794"/>
      <c r="DA126" s="794"/>
      <c r="DB126" s="794"/>
      <c r="DC126" s="794"/>
      <c r="DD126" s="794"/>
      <c r="DE126" s="794"/>
      <c r="DF126" s="795"/>
      <c r="DG126" s="860" t="s">
        <v>472</v>
      </c>
      <c r="DH126" s="861"/>
      <c r="DI126" s="861"/>
      <c r="DJ126" s="861"/>
      <c r="DK126" s="861"/>
      <c r="DL126" s="861" t="s">
        <v>472</v>
      </c>
      <c r="DM126" s="861"/>
      <c r="DN126" s="861"/>
      <c r="DO126" s="861"/>
      <c r="DP126" s="861"/>
      <c r="DQ126" s="861" t="s">
        <v>472</v>
      </c>
      <c r="DR126" s="861"/>
      <c r="DS126" s="861"/>
      <c r="DT126" s="861"/>
      <c r="DU126" s="861"/>
      <c r="DV126" s="838" t="s">
        <v>472</v>
      </c>
      <c r="DW126" s="838"/>
      <c r="DX126" s="838"/>
      <c r="DY126" s="838"/>
      <c r="DZ126" s="839"/>
    </row>
    <row r="127" spans="1:130" s="247" customFormat="1" ht="26.25" customHeight="1" x14ac:dyDescent="0.15">
      <c r="A127" s="866"/>
      <c r="B127" s="867"/>
      <c r="C127" s="885" t="s">
        <v>501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478</v>
      </c>
      <c r="AB127" s="824"/>
      <c r="AC127" s="824"/>
      <c r="AD127" s="824"/>
      <c r="AE127" s="825"/>
      <c r="AF127" s="826" t="s">
        <v>472</v>
      </c>
      <c r="AG127" s="824"/>
      <c r="AH127" s="824"/>
      <c r="AI127" s="824"/>
      <c r="AJ127" s="825"/>
      <c r="AK127" s="826" t="s">
        <v>472</v>
      </c>
      <c r="AL127" s="824"/>
      <c r="AM127" s="824"/>
      <c r="AN127" s="824"/>
      <c r="AO127" s="825"/>
      <c r="AP127" s="871" t="s">
        <v>481</v>
      </c>
      <c r="AQ127" s="872"/>
      <c r="AR127" s="872"/>
      <c r="AS127" s="872"/>
      <c r="AT127" s="873"/>
      <c r="AU127" s="283"/>
      <c r="AV127" s="283"/>
      <c r="AW127" s="283"/>
      <c r="AX127" s="888" t="s">
        <v>502</v>
      </c>
      <c r="AY127" s="856"/>
      <c r="AZ127" s="856"/>
      <c r="BA127" s="856"/>
      <c r="BB127" s="856"/>
      <c r="BC127" s="856"/>
      <c r="BD127" s="856"/>
      <c r="BE127" s="857"/>
      <c r="BF127" s="855" t="s">
        <v>503</v>
      </c>
      <c r="BG127" s="856"/>
      <c r="BH127" s="856"/>
      <c r="BI127" s="856"/>
      <c r="BJ127" s="856"/>
      <c r="BK127" s="856"/>
      <c r="BL127" s="857"/>
      <c r="BM127" s="855" t="s">
        <v>504</v>
      </c>
      <c r="BN127" s="856"/>
      <c r="BO127" s="856"/>
      <c r="BP127" s="856"/>
      <c r="BQ127" s="856"/>
      <c r="BR127" s="856"/>
      <c r="BS127" s="857"/>
      <c r="BT127" s="855" t="s">
        <v>505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506</v>
      </c>
      <c r="CQ127" s="794"/>
      <c r="CR127" s="794"/>
      <c r="CS127" s="794"/>
      <c r="CT127" s="794"/>
      <c r="CU127" s="794"/>
      <c r="CV127" s="794"/>
      <c r="CW127" s="794"/>
      <c r="CX127" s="794"/>
      <c r="CY127" s="794"/>
      <c r="CZ127" s="794"/>
      <c r="DA127" s="794"/>
      <c r="DB127" s="794"/>
      <c r="DC127" s="794"/>
      <c r="DD127" s="794"/>
      <c r="DE127" s="794"/>
      <c r="DF127" s="795"/>
      <c r="DG127" s="860" t="s">
        <v>472</v>
      </c>
      <c r="DH127" s="861"/>
      <c r="DI127" s="861"/>
      <c r="DJ127" s="861"/>
      <c r="DK127" s="861"/>
      <c r="DL127" s="861" t="s">
        <v>473</v>
      </c>
      <c r="DM127" s="861"/>
      <c r="DN127" s="861"/>
      <c r="DO127" s="861"/>
      <c r="DP127" s="861"/>
      <c r="DQ127" s="861" t="s">
        <v>472</v>
      </c>
      <c r="DR127" s="861"/>
      <c r="DS127" s="861"/>
      <c r="DT127" s="861"/>
      <c r="DU127" s="861"/>
      <c r="DV127" s="838" t="s">
        <v>472</v>
      </c>
      <c r="DW127" s="838"/>
      <c r="DX127" s="838"/>
      <c r="DY127" s="838"/>
      <c r="DZ127" s="839"/>
    </row>
    <row r="128" spans="1:130" s="247" customFormat="1" ht="26.25" customHeight="1" thickBot="1" x14ac:dyDescent="0.2">
      <c r="A128" s="840" t="s">
        <v>507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508</v>
      </c>
      <c r="X128" s="842"/>
      <c r="Y128" s="842"/>
      <c r="Z128" s="843"/>
      <c r="AA128" s="844" t="s">
        <v>472</v>
      </c>
      <c r="AB128" s="845"/>
      <c r="AC128" s="845"/>
      <c r="AD128" s="845"/>
      <c r="AE128" s="846"/>
      <c r="AF128" s="847" t="s">
        <v>472</v>
      </c>
      <c r="AG128" s="845"/>
      <c r="AH128" s="845"/>
      <c r="AI128" s="845"/>
      <c r="AJ128" s="846"/>
      <c r="AK128" s="847" t="s">
        <v>481</v>
      </c>
      <c r="AL128" s="845"/>
      <c r="AM128" s="845"/>
      <c r="AN128" s="845"/>
      <c r="AO128" s="846"/>
      <c r="AP128" s="848"/>
      <c r="AQ128" s="849"/>
      <c r="AR128" s="849"/>
      <c r="AS128" s="849"/>
      <c r="AT128" s="850"/>
      <c r="AU128" s="283"/>
      <c r="AV128" s="283"/>
      <c r="AW128" s="283"/>
      <c r="AX128" s="851" t="s">
        <v>509</v>
      </c>
      <c r="AY128" s="852"/>
      <c r="AZ128" s="852"/>
      <c r="BA128" s="852"/>
      <c r="BB128" s="852"/>
      <c r="BC128" s="852"/>
      <c r="BD128" s="852"/>
      <c r="BE128" s="853"/>
      <c r="BF128" s="830" t="s">
        <v>472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510</v>
      </c>
      <c r="CQ128" s="772"/>
      <c r="CR128" s="772"/>
      <c r="CS128" s="772"/>
      <c r="CT128" s="772"/>
      <c r="CU128" s="772"/>
      <c r="CV128" s="772"/>
      <c r="CW128" s="772"/>
      <c r="CX128" s="772"/>
      <c r="CY128" s="772"/>
      <c r="CZ128" s="772"/>
      <c r="DA128" s="772"/>
      <c r="DB128" s="772"/>
      <c r="DC128" s="772"/>
      <c r="DD128" s="772"/>
      <c r="DE128" s="772"/>
      <c r="DF128" s="773"/>
      <c r="DG128" s="834" t="s">
        <v>473</v>
      </c>
      <c r="DH128" s="835"/>
      <c r="DI128" s="835"/>
      <c r="DJ128" s="835"/>
      <c r="DK128" s="835"/>
      <c r="DL128" s="835" t="s">
        <v>481</v>
      </c>
      <c r="DM128" s="835"/>
      <c r="DN128" s="835"/>
      <c r="DO128" s="835"/>
      <c r="DP128" s="835"/>
      <c r="DQ128" s="835" t="s">
        <v>472</v>
      </c>
      <c r="DR128" s="835"/>
      <c r="DS128" s="835"/>
      <c r="DT128" s="835"/>
      <c r="DU128" s="835"/>
      <c r="DV128" s="836" t="s">
        <v>473</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511</v>
      </c>
      <c r="X129" s="821"/>
      <c r="Y129" s="821"/>
      <c r="Z129" s="822"/>
      <c r="AA129" s="823">
        <v>2430535</v>
      </c>
      <c r="AB129" s="824"/>
      <c r="AC129" s="824"/>
      <c r="AD129" s="824"/>
      <c r="AE129" s="825"/>
      <c r="AF129" s="826">
        <v>2488194</v>
      </c>
      <c r="AG129" s="824"/>
      <c r="AH129" s="824"/>
      <c r="AI129" s="824"/>
      <c r="AJ129" s="825"/>
      <c r="AK129" s="826">
        <v>2492195</v>
      </c>
      <c r="AL129" s="824"/>
      <c r="AM129" s="824"/>
      <c r="AN129" s="824"/>
      <c r="AO129" s="825"/>
      <c r="AP129" s="827"/>
      <c r="AQ129" s="828"/>
      <c r="AR129" s="828"/>
      <c r="AS129" s="828"/>
      <c r="AT129" s="829"/>
      <c r="AU129" s="285"/>
      <c r="AV129" s="285"/>
      <c r="AW129" s="285"/>
      <c r="AX129" s="793" t="s">
        <v>512</v>
      </c>
      <c r="AY129" s="794"/>
      <c r="AZ129" s="794"/>
      <c r="BA129" s="794"/>
      <c r="BB129" s="794"/>
      <c r="BC129" s="794"/>
      <c r="BD129" s="794"/>
      <c r="BE129" s="795"/>
      <c r="BF129" s="813" t="s">
        <v>472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514</v>
      </c>
      <c r="X130" s="821"/>
      <c r="Y130" s="821"/>
      <c r="Z130" s="822"/>
      <c r="AA130" s="823">
        <v>346832</v>
      </c>
      <c r="AB130" s="824"/>
      <c r="AC130" s="824"/>
      <c r="AD130" s="824"/>
      <c r="AE130" s="825"/>
      <c r="AF130" s="826">
        <v>374303</v>
      </c>
      <c r="AG130" s="824"/>
      <c r="AH130" s="824"/>
      <c r="AI130" s="824"/>
      <c r="AJ130" s="825"/>
      <c r="AK130" s="826">
        <v>380079</v>
      </c>
      <c r="AL130" s="824"/>
      <c r="AM130" s="824"/>
      <c r="AN130" s="824"/>
      <c r="AO130" s="825"/>
      <c r="AP130" s="827"/>
      <c r="AQ130" s="828"/>
      <c r="AR130" s="828"/>
      <c r="AS130" s="828"/>
      <c r="AT130" s="829"/>
      <c r="AU130" s="285"/>
      <c r="AV130" s="285"/>
      <c r="AW130" s="285"/>
      <c r="AX130" s="793" t="s">
        <v>515</v>
      </c>
      <c r="AY130" s="794"/>
      <c r="AZ130" s="794"/>
      <c r="BA130" s="794"/>
      <c r="BB130" s="794"/>
      <c r="BC130" s="794"/>
      <c r="BD130" s="794"/>
      <c r="BE130" s="795"/>
      <c r="BF130" s="796">
        <v>6.8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516</v>
      </c>
      <c r="X131" s="804"/>
      <c r="Y131" s="804"/>
      <c r="Z131" s="805"/>
      <c r="AA131" s="806">
        <v>2083703</v>
      </c>
      <c r="AB131" s="807"/>
      <c r="AC131" s="807"/>
      <c r="AD131" s="807"/>
      <c r="AE131" s="808"/>
      <c r="AF131" s="809">
        <v>2113891</v>
      </c>
      <c r="AG131" s="807"/>
      <c r="AH131" s="807"/>
      <c r="AI131" s="807"/>
      <c r="AJ131" s="808"/>
      <c r="AK131" s="809">
        <v>2112116</v>
      </c>
      <c r="AL131" s="807"/>
      <c r="AM131" s="807"/>
      <c r="AN131" s="807"/>
      <c r="AO131" s="808"/>
      <c r="AP131" s="810"/>
      <c r="AQ131" s="811"/>
      <c r="AR131" s="811"/>
      <c r="AS131" s="811"/>
      <c r="AT131" s="812"/>
      <c r="AU131" s="285"/>
      <c r="AV131" s="285"/>
      <c r="AW131" s="285"/>
      <c r="AX131" s="771" t="s">
        <v>517</v>
      </c>
      <c r="AY131" s="772"/>
      <c r="AZ131" s="772"/>
      <c r="BA131" s="772"/>
      <c r="BB131" s="772"/>
      <c r="BC131" s="772"/>
      <c r="BD131" s="772"/>
      <c r="BE131" s="773"/>
      <c r="BF131" s="774" t="s">
        <v>472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519</v>
      </c>
      <c r="W132" s="784"/>
      <c r="X132" s="784"/>
      <c r="Y132" s="784"/>
      <c r="Z132" s="785"/>
      <c r="AA132" s="786">
        <v>5.500543983</v>
      </c>
      <c r="AB132" s="787"/>
      <c r="AC132" s="787"/>
      <c r="AD132" s="787"/>
      <c r="AE132" s="788"/>
      <c r="AF132" s="789">
        <v>7.2149888520000003</v>
      </c>
      <c r="AG132" s="787"/>
      <c r="AH132" s="787"/>
      <c r="AI132" s="787"/>
      <c r="AJ132" s="788"/>
      <c r="AK132" s="789">
        <v>7.9586064399999996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520</v>
      </c>
      <c r="W133" s="763"/>
      <c r="X133" s="763"/>
      <c r="Y133" s="763"/>
      <c r="Z133" s="764"/>
      <c r="AA133" s="765">
        <v>4.8</v>
      </c>
      <c r="AB133" s="766"/>
      <c r="AC133" s="766"/>
      <c r="AD133" s="766"/>
      <c r="AE133" s="767"/>
      <c r="AF133" s="765">
        <v>5.9</v>
      </c>
      <c r="AG133" s="766"/>
      <c r="AH133" s="766"/>
      <c r="AI133" s="766"/>
      <c r="AJ133" s="767"/>
      <c r="AK133" s="765">
        <v>6.8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JoiBnb/IS/Hb73trd5+n9uOsyoVYRfCYUjNyv8O3MvDH24b0EJbS6PEC0G6hckr3MSSrjv1da2rMmZPNpGubcg==" saltValue="Xk2eF38F7Lao0XxnOm0K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G10" zoomScaleNormal="85" zoomScaleSheetLayoutView="100" workbookViewId="0">
      <selection activeCell="AG74" sqref="AG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QtxgSVb2pJ6Z+dYUEeCh5YaVDMQbepVDPgpWbYNRurPHZa0oz0BJeQN2h7lqN6W+pMh8rpqVGpe9kAdNRroog==" saltValue="dVYYTpStqyax8zaoGvNW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4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HK5X6IKsCFAxMEj+p/V/p0UwnUlTFZjUA7d872GGcRfrbPwBqpY0oyhI32UdfmJfC/1oqdBo8XdLhICBLWzWg==" saltValue="jvRukpB01yLTlklEY6ls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529</v>
      </c>
      <c r="AL9" s="1193"/>
      <c r="AM9" s="1193"/>
      <c r="AN9" s="1194"/>
      <c r="AO9" s="313">
        <v>623048</v>
      </c>
      <c r="AP9" s="313">
        <v>106486</v>
      </c>
      <c r="AQ9" s="314">
        <v>120360</v>
      </c>
      <c r="AR9" s="315">
        <v>-11.5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530</v>
      </c>
      <c r="AL10" s="1193"/>
      <c r="AM10" s="1193"/>
      <c r="AN10" s="1194"/>
      <c r="AO10" s="316">
        <v>173737</v>
      </c>
      <c r="AP10" s="316">
        <v>29694</v>
      </c>
      <c r="AQ10" s="317">
        <v>12817</v>
      </c>
      <c r="AR10" s="318">
        <v>131.69999999999999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531</v>
      </c>
      <c r="AL11" s="1193"/>
      <c r="AM11" s="1193"/>
      <c r="AN11" s="1194"/>
      <c r="AO11" s="316">
        <v>73318</v>
      </c>
      <c r="AP11" s="316">
        <v>12531</v>
      </c>
      <c r="AQ11" s="317">
        <v>19677</v>
      </c>
      <c r="AR11" s="318">
        <v>-36.299999999999997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532</v>
      </c>
      <c r="AL12" s="1193"/>
      <c r="AM12" s="1193"/>
      <c r="AN12" s="1194"/>
      <c r="AO12" s="316">
        <v>6832</v>
      </c>
      <c r="AP12" s="316">
        <v>1168</v>
      </c>
      <c r="AQ12" s="317">
        <v>1195</v>
      </c>
      <c r="AR12" s="318">
        <v>-2.2999999999999998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533</v>
      </c>
      <c r="AL13" s="1193"/>
      <c r="AM13" s="1193"/>
      <c r="AN13" s="1194"/>
      <c r="AO13" s="316" t="s">
        <v>534</v>
      </c>
      <c r="AP13" s="316" t="s">
        <v>534</v>
      </c>
      <c r="AQ13" s="317" t="s">
        <v>534</v>
      </c>
      <c r="AR13" s="318" t="s">
        <v>534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535</v>
      </c>
      <c r="AL14" s="1193"/>
      <c r="AM14" s="1193"/>
      <c r="AN14" s="1194"/>
      <c r="AO14" s="316">
        <v>16684</v>
      </c>
      <c r="AP14" s="316">
        <v>2851</v>
      </c>
      <c r="AQ14" s="317">
        <v>5328</v>
      </c>
      <c r="AR14" s="318">
        <v>-46.5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536</v>
      </c>
      <c r="AL15" s="1193"/>
      <c r="AM15" s="1193"/>
      <c r="AN15" s="1194"/>
      <c r="AO15" s="316">
        <v>4626</v>
      </c>
      <c r="AP15" s="316">
        <v>791</v>
      </c>
      <c r="AQ15" s="317">
        <v>3216</v>
      </c>
      <c r="AR15" s="318">
        <v>-75.400000000000006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537</v>
      </c>
      <c r="AL16" s="1196"/>
      <c r="AM16" s="1196"/>
      <c r="AN16" s="1197"/>
      <c r="AO16" s="316">
        <v>-46502</v>
      </c>
      <c r="AP16" s="316">
        <v>-7948</v>
      </c>
      <c r="AQ16" s="317">
        <v>-12293</v>
      </c>
      <c r="AR16" s="318">
        <v>-35.299999999999997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851743</v>
      </c>
      <c r="AP17" s="316">
        <v>145572</v>
      </c>
      <c r="AQ17" s="317">
        <v>150300</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542</v>
      </c>
      <c r="AL21" s="1190"/>
      <c r="AM21" s="1190"/>
      <c r="AN21" s="1191"/>
      <c r="AO21" s="328">
        <v>14.53</v>
      </c>
      <c r="AP21" s="329">
        <v>13.79</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543</v>
      </c>
      <c r="AL22" s="1190"/>
      <c r="AM22" s="1190"/>
      <c r="AN22" s="1191"/>
      <c r="AO22" s="333">
        <v>95.2</v>
      </c>
      <c r="AP22" s="334">
        <v>95.2</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547</v>
      </c>
      <c r="AL32" s="1181"/>
      <c r="AM32" s="1181"/>
      <c r="AN32" s="1182"/>
      <c r="AO32" s="343">
        <v>328274</v>
      </c>
      <c r="AP32" s="343">
        <v>56106</v>
      </c>
      <c r="AQ32" s="344">
        <v>71832</v>
      </c>
      <c r="AR32" s="345">
        <v>-21.9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548</v>
      </c>
      <c r="AL33" s="1181"/>
      <c r="AM33" s="1181"/>
      <c r="AN33" s="1182"/>
      <c r="AO33" s="343" t="s">
        <v>534</v>
      </c>
      <c r="AP33" s="343" t="s">
        <v>534</v>
      </c>
      <c r="AQ33" s="344" t="s">
        <v>534</v>
      </c>
      <c r="AR33" s="345" t="s">
        <v>534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549</v>
      </c>
      <c r="AL34" s="1181"/>
      <c r="AM34" s="1181"/>
      <c r="AN34" s="1182"/>
      <c r="AO34" s="343" t="s">
        <v>534</v>
      </c>
      <c r="AP34" s="343" t="s">
        <v>534</v>
      </c>
      <c r="AQ34" s="344">
        <v>1</v>
      </c>
      <c r="AR34" s="345" t="s">
        <v>534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550</v>
      </c>
      <c r="AL35" s="1181"/>
      <c r="AM35" s="1181"/>
      <c r="AN35" s="1182"/>
      <c r="AO35" s="343">
        <v>178148</v>
      </c>
      <c r="AP35" s="343">
        <v>30447</v>
      </c>
      <c r="AQ35" s="344">
        <v>20841</v>
      </c>
      <c r="AR35" s="345">
        <v>46.1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551</v>
      </c>
      <c r="AL36" s="1181"/>
      <c r="AM36" s="1181"/>
      <c r="AN36" s="1182"/>
      <c r="AO36" s="343">
        <v>41435</v>
      </c>
      <c r="AP36" s="343">
        <v>7082</v>
      </c>
      <c r="AQ36" s="344">
        <v>5244</v>
      </c>
      <c r="AR36" s="345">
        <v>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552</v>
      </c>
      <c r="AL37" s="1181"/>
      <c r="AM37" s="1181"/>
      <c r="AN37" s="1182"/>
      <c r="AO37" s="343">
        <v>317</v>
      </c>
      <c r="AP37" s="343">
        <v>54</v>
      </c>
      <c r="AQ37" s="344">
        <v>943</v>
      </c>
      <c r="AR37" s="345">
        <v>-94.3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553</v>
      </c>
      <c r="AL38" s="1184"/>
      <c r="AM38" s="1184"/>
      <c r="AN38" s="1185"/>
      <c r="AO38" s="346" t="s">
        <v>534</v>
      </c>
      <c r="AP38" s="346" t="s">
        <v>534</v>
      </c>
      <c r="AQ38" s="347">
        <v>9</v>
      </c>
      <c r="AR38" s="335" t="s">
        <v>534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554</v>
      </c>
      <c r="AL39" s="1184"/>
      <c r="AM39" s="1184"/>
      <c r="AN39" s="1185"/>
      <c r="AO39" s="343" t="s">
        <v>534</v>
      </c>
      <c r="AP39" s="343" t="s">
        <v>534</v>
      </c>
      <c r="AQ39" s="344">
        <v>-2885</v>
      </c>
      <c r="AR39" s="345" t="s">
        <v>534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555</v>
      </c>
      <c r="AL40" s="1181"/>
      <c r="AM40" s="1181"/>
      <c r="AN40" s="1182"/>
      <c r="AO40" s="343">
        <v>-380079</v>
      </c>
      <c r="AP40" s="343">
        <v>-64960</v>
      </c>
      <c r="AQ40" s="344">
        <v>-64554</v>
      </c>
      <c r="AR40" s="345">
        <v>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168095</v>
      </c>
      <c r="AP41" s="343">
        <v>28729</v>
      </c>
      <c r="AQ41" s="344">
        <v>31431</v>
      </c>
      <c r="AR41" s="345">
        <v>-8.6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524</v>
      </c>
      <c r="AN49" s="1175" t="s">
        <v>559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495081</v>
      </c>
      <c r="AN51" s="365">
        <v>79544</v>
      </c>
      <c r="AO51" s="366">
        <v>-62.4</v>
      </c>
      <c r="AP51" s="367">
        <v>162193</v>
      </c>
      <c r="AQ51" s="368">
        <v>-7.7</v>
      </c>
      <c r="AR51" s="369">
        <v>-54.7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296332</v>
      </c>
      <c r="AN52" s="373">
        <v>47611</v>
      </c>
      <c r="AO52" s="374">
        <v>-65.400000000000006</v>
      </c>
      <c r="AP52" s="375">
        <v>79985</v>
      </c>
      <c r="AQ52" s="376">
        <v>-8.8000000000000007</v>
      </c>
      <c r="AR52" s="377">
        <v>-56.6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443756</v>
      </c>
      <c r="AN53" s="365">
        <v>72003</v>
      </c>
      <c r="AO53" s="366">
        <v>-9.5</v>
      </c>
      <c r="AP53" s="367">
        <v>119882</v>
      </c>
      <c r="AQ53" s="368">
        <v>-26.1</v>
      </c>
      <c r="AR53" s="369">
        <v>16.600000000000001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237296</v>
      </c>
      <c r="AN54" s="373">
        <v>38503</v>
      </c>
      <c r="AO54" s="374">
        <v>-19.100000000000001</v>
      </c>
      <c r="AP54" s="375">
        <v>66481</v>
      </c>
      <c r="AQ54" s="376">
        <v>-16.899999999999999</v>
      </c>
      <c r="AR54" s="377">
        <v>-2.2000000000000002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782258</v>
      </c>
      <c r="AN55" s="365">
        <v>127862</v>
      </c>
      <c r="AO55" s="366">
        <v>77.599999999999994</v>
      </c>
      <c r="AP55" s="367">
        <v>116162</v>
      </c>
      <c r="AQ55" s="368">
        <v>-3.1</v>
      </c>
      <c r="AR55" s="369">
        <v>80.7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340513</v>
      </c>
      <c r="AN56" s="373">
        <v>55658</v>
      </c>
      <c r="AO56" s="374">
        <v>44.6</v>
      </c>
      <c r="AP56" s="375">
        <v>61562</v>
      </c>
      <c r="AQ56" s="376">
        <v>-7.4</v>
      </c>
      <c r="AR56" s="377">
        <v>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626585</v>
      </c>
      <c r="AN57" s="365">
        <v>106183</v>
      </c>
      <c r="AO57" s="366">
        <v>-17</v>
      </c>
      <c r="AP57" s="367">
        <v>121449</v>
      </c>
      <c r="AQ57" s="368">
        <v>4.5999999999999996</v>
      </c>
      <c r="AR57" s="369">
        <v>-21.6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550798</v>
      </c>
      <c r="AN58" s="373">
        <v>93340</v>
      </c>
      <c r="AO58" s="374">
        <v>67.7</v>
      </c>
      <c r="AP58" s="375">
        <v>62922</v>
      </c>
      <c r="AQ58" s="376">
        <v>2.2000000000000002</v>
      </c>
      <c r="AR58" s="377">
        <v>65.5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288360</v>
      </c>
      <c r="AN59" s="365">
        <v>49284</v>
      </c>
      <c r="AO59" s="366">
        <v>-53.6</v>
      </c>
      <c r="AP59" s="367">
        <v>145139</v>
      </c>
      <c r="AQ59" s="368">
        <v>19.5</v>
      </c>
      <c r="AR59" s="369">
        <v>-73.099999999999994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201273</v>
      </c>
      <c r="AN60" s="373">
        <v>34400</v>
      </c>
      <c r="AO60" s="374">
        <v>-63.1</v>
      </c>
      <c r="AP60" s="375">
        <v>83762</v>
      </c>
      <c r="AQ60" s="376">
        <v>33.1</v>
      </c>
      <c r="AR60" s="377">
        <v>-96.2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527208</v>
      </c>
      <c r="AN61" s="380">
        <v>86975</v>
      </c>
      <c r="AO61" s="381">
        <v>-13</v>
      </c>
      <c r="AP61" s="382">
        <v>132965</v>
      </c>
      <c r="AQ61" s="383">
        <v>-2.6</v>
      </c>
      <c r="AR61" s="369">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325242</v>
      </c>
      <c r="AN62" s="373">
        <v>53902</v>
      </c>
      <c r="AO62" s="374">
        <v>-7.1</v>
      </c>
      <c r="AP62" s="375">
        <v>70942</v>
      </c>
      <c r="AQ62" s="376">
        <v>0.4</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rUnNAT8uzTkPGbKiTN7mxrLNBL+7o5z0Ad75bG/kHsh0MnYu4E02cKsibU+5llKuE4AllCviaEGsaYu3zcYs3A==" saltValue="jnvf5z5fiI4vvkjpruh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82" zoomScaleNormal="100" zoomScaleSheetLayoutView="55" workbookViewId="0">
      <selection activeCell="BJ79" sqref="BJ7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1" spans="125:125" ht="13.5" hidden="1" customHeight="1" x14ac:dyDescent="0.15">
      <c r="DU121" s="291"/>
    </row>
  </sheetData>
  <sheetProtection algorithmName="SHA-512" hashValue="I0NqurEhCJhTqHAzVzjabkjsUUfVVpgE+Fzss3DWLaP5xFR9si6KhCrNAUGJAg9aNjYF7+cD0CZhWagh4MaSTQ==" saltValue="PbdJqgI3PRnvEOg4flf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G73" zoomScale="85" zoomScaleNormal="85" zoomScaleSheetLayoutView="55" workbookViewId="0">
      <selection activeCell="AE94" sqref="AE9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o1Sy1zvgDawT7ZPl/ZsENlaPGuUcDUF3Td83nDxPWeW2F2cFJUQDq/ZL/FX7CvEGn779/xRlN822KFvaJnz1TQ==" saltValue="CnUdYnhdH16qs29vyvTm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22" zoomScale="85" zoomScaleNormal="85"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98" t="s">
        <v>3</v>
      </c>
      <c r="D47" s="1198"/>
      <c r="E47" s="1199"/>
      <c r="F47" s="11">
        <v>75.13</v>
      </c>
      <c r="G47" s="12">
        <v>61.55</v>
      </c>
      <c r="H47" s="12">
        <v>70.27</v>
      </c>
      <c r="I47" s="12">
        <v>69.41</v>
      </c>
      <c r="J47" s="13">
        <v>69.489999999999995</v>
      </c>
    </row>
    <row r="48" spans="2:10" ht="57.75" customHeight="1" x14ac:dyDescent="0.15">
      <c r="B48" s="14"/>
      <c r="C48" s="1200" t="s">
        <v>4</v>
      </c>
      <c r="D48" s="1200"/>
      <c r="E48" s="1201"/>
      <c r="F48" s="15">
        <v>15.71</v>
      </c>
      <c r="G48" s="16">
        <v>27.17</v>
      </c>
      <c r="H48" s="16">
        <v>15.68</v>
      </c>
      <c r="I48" s="16">
        <v>25.31</v>
      </c>
      <c r="J48" s="17">
        <v>18.46</v>
      </c>
    </row>
    <row r="49" spans="2:10" ht="57.75" customHeight="1" thickBot="1" x14ac:dyDescent="0.2">
      <c r="B49" s="18"/>
      <c r="C49" s="1202" t="s">
        <v>5</v>
      </c>
      <c r="D49" s="1202"/>
      <c r="E49" s="1203"/>
      <c r="F49" s="19" t="s">
        <v>580</v>
      </c>
      <c r="G49" s="20">
        <v>3.43</v>
      </c>
      <c r="H49" s="20" t="s">
        <v>581</v>
      </c>
      <c r="I49" s="20">
        <v>10.75</v>
      </c>
      <c r="J49" s="21" t="s">
        <v>582</v>
      </c>
    </row>
    <row r="50" spans="2:10" ht="13.5" customHeight="1" x14ac:dyDescent="0.15"/>
  </sheetData>
  <sheetProtection algorithmName="SHA-512" hashValue="Joc10FnTi6sSQUwyzd6E91D8r4BO5H82d2Ud2wijbsg3oEKV0M+SFJSfKFgp2SS2A3qskxUm70yiu4+iE9kNtA==" saltValue="4tIozIzALxVAjkoOSQtd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2021-03-03T08:16:03Z</cp:lastPrinted>
  <dcterms:created xsi:type="dcterms:W3CDTF">2021-02-05T03:57:10Z</dcterms:created>
  <dcterms:modified xsi:type="dcterms:W3CDTF">2021-10-20T07:45:15Z</dcterms:modified>
  <cp:category/>
</cp:coreProperties>
</file>