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nagi-file.nagi.local\FILESERVER\総務課\02-01-03　財政管理費\01　市町村課等調査一般\R04\16　令和2年度財政状況資料集の作成\"/>
    </mc:Choice>
  </mc:AlternateContent>
  <xr:revisionPtr revIDLastSave="0" documentId="13_ncr:1_{60389BEA-9942-40B4-A5AA-0D7D0C2B8585}" xr6:coauthVersionLast="46" xr6:coauthVersionMax="46" xr10:uidLastSave="{00000000-0000-0000-0000-000000000000}"/>
  <bookViews>
    <workbookView xWindow="-120" yWindow="-120" windowWidth="20730" windowHeight="11160" firstSheet="13"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CO34" i="10"/>
  <c r="BW34" i="10"/>
  <c r="BW35" i="10" s="1"/>
  <c r="BW36" i="10" s="1"/>
  <c r="BW37" i="10" s="1"/>
  <c r="BW38" i="10" s="1"/>
  <c r="BW39" i="10" s="1"/>
  <c r="BW40" i="10" s="1"/>
  <c r="BW41" i="10" s="1"/>
  <c r="BW42" i="10" s="1"/>
  <c r="BW43"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 r="BE34" i="10" s="1"/>
</calcChain>
</file>

<file path=xl/sharedStrings.xml><?xml version="1.0" encoding="utf-8"?>
<sst xmlns="http://schemas.openxmlformats.org/spreadsheetml/2006/main" count="1325" uniqueCount="617">
  <si>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</si>
  <si>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</si>
  <si>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</si>
  <si>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</si>
  <si>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</si>
  <si>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</si>
  <si>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</si>
  <si>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</si>
  <si>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</si>
  <si>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</si>
  <si>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</si>
  <si>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</si>
  <si>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</si>
  <si>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</si>
  <si>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</si>
  <si>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</si>
  <si>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</si>
  <si>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</si>
  <si>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</si>
  <si>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</si>
  <si>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</si>
  <si>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</si>
  <si>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</si>
  <si>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</si>
  <si>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</si>
  <si>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</si>
  <si>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</si>
  <si>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</si>
  <si>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</si>
  <si>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</si>
  <si>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</si>
  <si>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</si>
  <si>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</si>
  <si>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</si>
  <si>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</si>
  <si>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</si>
  <si>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</si>
  <si>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</si>
  <si>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</si>
  <si>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</si>
  <si>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</si>
  <si>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</si>
  <si>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</si>
  <si>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</si>
  <si>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</si>
  <si>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</si>
  <si>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</si>
  <si>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</si>
  <si>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</si>
  <si>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</si>
  <si>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</si>
  <si>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</si>
  <si>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</si>
  <si>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</si>
  <si>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</si>
  <si>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</si>
  <si>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</si>
  <si>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</si>
  <si>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</si>
  <si>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</si>
  <si>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</si>
  <si>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</si>
  <si>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</si>
  <si>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</si>
  <si>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</si>
  <si>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</si>
  <si>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</si>
  <si>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</si>
  <si>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</si>
  <si>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</si>
  <si>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</si>
  <si>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</si>
  <si>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</si>
  <si>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</si>
  <si>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</si>
  <si>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</si>
  <si>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</si>
  <si>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</si>
  <si>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</si>
  <si>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</si>
  <si>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</si>
  <si>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</si>
  <si>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</si>
  <si>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</si>
  <si>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</si>
  <si>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</si>
  <si>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</si>
  <si>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</si>
  <si>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</si>
  <si>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</si>
  <si>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</si>
  <si>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</si>
  <si>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</si>
  <si>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</si>
  <si>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</si>
  <si>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</si>
  <si>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</si>
  <si>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</si>
  <si>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奈義町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</si>
  <si>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</si>
  <si>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</si>
  <si>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</si>
  <si>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</si>
  <si>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</si>
  <si>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</si>
  <si>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</si>
  <si>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</si>
  <si>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</si>
  <si>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</si>
  <si>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</si>
  <si>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</si>
  <si>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</si>
  <si>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</si>
  <si>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</si>
  <si>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</si>
  <si>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</si>
  <si>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</si>
  <si>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</si>
  <si>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</si>
  <si>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</si>
  <si>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</si>
  <si>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</si>
  <si>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</si>
  <si>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</si>
  <si>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</si>
  <si>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</si>
  <si>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</si>
  <si>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</si>
  <si>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</si>
  <si>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</si>
  <si>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</si>
  <si>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</si>
  <si>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</si>
  <si>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</si>
  <si>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</si>
  <si>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</si>
  <si>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</si>
  <si>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</si>
  <si>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</si>
  <si>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</si>
  <si>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</si>
  <si>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</si>
  <si>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</si>
  <si>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</si>
  <si>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</si>
  <si>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</si>
  <si>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</si>
  <si>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</si>
  <si>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</si>
  <si>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</si>
  <si>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</si>
  <si>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</si>
  <si>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</si>
  <si>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</si>
  <si>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</si>
  <si>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</si>
  <si>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</si>
  <si>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</si>
  <si>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</si>
  <si>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</si>
  <si>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</si>
  <si>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</si>
  <si>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</si>
  <si>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</si>
  <si>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</si>
  <si>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</si>
  <si>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</si>
  <si>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</si>
  <si>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</si>
  <si>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</si>
  <si>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</si>
  <si>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</si>
  <si>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</si>
  <si>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</si>
  <si>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</si>
  <si>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</si>
  <si>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</si>
  <si>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</si>
  <si>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</si>
  <si>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</si>
  <si>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</si>
  <si>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</si>
  <si>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</si>
  <si>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</si>
  <si>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</si>
  <si>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</si>
  <si>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</si>
  <si>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</si>
  <si>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</si>
  <si>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</si>
  <si>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</si>
  <si>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</si>
  <si>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</si>
  <si>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</si>
  <si>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</si>
  <si>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</si>
  <si>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</si>
  <si>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</si>
  <si>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</si>
  <si>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</si>
  <si>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</si>
  <si>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</si>
  <si>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</si>
  <si>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</si>
  <si>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</si>
  <si>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</si>
  <si>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</si>
  <si>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</si>
  <si>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</si>
  <si>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</si>
  <si>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</si>
  <si>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</si>
  <si>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岡山県奈義町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</si>
  <si>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</si>
  <si>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</si>
  <si>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</si>
  <si>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</si>
  <si>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</si>
  <si>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</si>
  <si>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</si>
  <si>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</si>
  <si>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</si>
  <si>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</si>
  <si>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</si>
  <si>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</si>
  <si>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</si>
  <si>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</si>
  <si>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</si>
  <si>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</si>
  <si>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</si>
  <si>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</si>
  <si>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</si>
  <si>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</si>
  <si>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</si>
  <si>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</si>
  <si>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</si>
  <si>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</si>
  <si>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</si>
  <si>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</si>
  <si>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</si>
  <si>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</si>
  <si>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</si>
  <si>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</si>
  <si>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</si>
  <si>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</si>
  <si>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</si>
  <si>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</si>
  <si>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</si>
  <si>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</si>
  <si>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</si>
  <si>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</si>
  <si>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</si>
  <si>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</si>
  <si>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</si>
  <si>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</si>
  <si>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</si>
  <si>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</si>
  <si>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</si>
  <si>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</si>
  <si>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</si>
  <si>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</si>
  <si>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</si>
  <si>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</si>
  <si>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</si>
  <si>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</si>
  <si>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</si>
  <si>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</si>
  <si>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</si>
  <si>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</si>
  <si>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</si>
  <si>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</si>
  <si>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</si>
  <si>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</si>
  <si>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</si>
  <si>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</si>
  <si>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</si>
  <si>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</si>
  <si>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</si>
  <si>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</si>
  <si>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</si>
  <si>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</si>
  <si>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</si>
  <si>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</si>
  <si>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</si>
  <si>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</si>
  <si>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</si>
  <si>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</si>
  <si>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</si>
  <si>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</si>
  <si>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</si>
  <si>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</si>
  <si>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</si>
  <si>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</si>
  <si>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</si>
  <si>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</si>
  <si>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</si>
  <si>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</si>
  <si>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</si>
  <si>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</si>
  <si>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</si>
  <si>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</si>
  <si>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</si>
  <si>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</si>
  <si>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</si>
  <si>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</si>
  <si>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</si>
  <si>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</si>
  <si>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</si>
  <si>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</si>
  <si>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</si>
  <si>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</si>
  <si>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</si>
  <si>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</si>
  <si>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</si>
  <si>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</si>
  <si>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</si>
  <si>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</si>
  <si>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</si>
  <si>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</si>
  <si>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</si>
  <si>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</si>
  <si>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</si>
  <si>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</si>
  <si>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</si>
  <si>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</si>
  <si>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</si>
  <si>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</si>
  <si>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</si>
  <si>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</si>
  <si>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</si>
  <si>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</si>
  <si>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</si>
  <si>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</si>
  <si>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</si>
  <si>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</si>
  <si>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</si>
  <si>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</si>
  <si>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</si>
  <si>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</si>
  <si>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</si>
  <si>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</si>
  <si>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</si>
  <si>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</si>
  <si>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</si>
  <si>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</si>
  <si>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</si>
  <si>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</si>
  <si>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</si>
  <si>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</si>
  <si>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</si>
  <si>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</si>
  <si>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</si>
  <si>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</si>
  <si>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</si>
  <si>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</si>
  <si>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</si>
  <si>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</si>
  <si>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</si>
  <si>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</si>
  <si>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</si>
  <si>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</si>
  <si>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</si>
  <si>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</si>
  <si>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</si>
  <si>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</si>
  <si>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</si>
  <si>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</si>
  <si>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</si>
  <si>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</si>
  <si>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</si>
  <si>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岡山県奈義町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</si>
  <si>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</si>
  <si>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</si>
  <si>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</si>
  <si>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</si>
  <si>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</si>
  <si>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</si>
  <si>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</si>
  <si>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</si>
  <si>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</si>
  <si>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</si>
  <si>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</si>
  <si>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</si>
  <si>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</si>
  <si>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</si>
  <si>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</si>
  <si>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</si>
  <si>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</si>
  <si>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</si>
  <si>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</si>
  <si>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</si>
  <si>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津山圏域東部衛生施設組合清算特別会計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</si>
  <si>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</si>
  <si>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</si>
  <si>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</si>
  <si>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</si>
  <si>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</si>
  <si>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</si>
  <si>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</si>
  <si>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</si>
  <si>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</si>
  <si>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</si>
  <si>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</si>
  <si>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</si>
  <si>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</si>
  <si>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</si>
  <si>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</si>
  <si>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奈義町国民健康保険特別会計</t>
    <phoneticPr fontId="5"/>
  </si>
  <si>
    <t>奈義町介護保険特別会計（保険事業勘定）</t>
    <phoneticPr fontId="5"/>
  </si>
  <si>
    <t>奈義町介護保険特別会計（サービス事業勘定）</t>
    <phoneticPr fontId="5"/>
  </si>
  <si>
    <t>奈義町後期高齢者医療特別会計</t>
    <phoneticPr fontId="5"/>
  </si>
  <si>
    <t>奈義町上水道事業会計</t>
    <phoneticPr fontId="5"/>
  </si>
  <si>
    <t>法適用企業</t>
    <phoneticPr fontId="5"/>
  </si>
  <si>
    <t>奈義町工業用水道事業会計</t>
    <phoneticPr fontId="5"/>
  </si>
  <si>
    <t>法適用企業</t>
    <phoneticPr fontId="5"/>
  </si>
  <si>
    <t>奈義町下水道事業会計</t>
    <phoneticPr fontId="5"/>
  </si>
  <si>
    <t>奈義町分譲地造成特別会計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</si>
  <si>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</si>
  <si>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</si>
  <si>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</si>
  <si>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</si>
  <si>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</si>
  <si>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</si>
  <si>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</si>
  <si>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</si>
  <si>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</si>
  <si>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</si>
  <si>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</si>
  <si>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</si>
  <si>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</si>
  <si>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</si>
  <si>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</si>
  <si>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</si>
  <si>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</si>
  <si>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</si>
  <si>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</si>
  <si>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</si>
  <si>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</si>
  <si>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</si>
  <si>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</si>
  <si>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</si>
  <si>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</si>
  <si>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</si>
  <si>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</si>
  <si>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</si>
  <si>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</si>
  <si>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</si>
  <si>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</si>
  <si>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</si>
  <si>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</si>
  <si>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</si>
  <si>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</si>
  <si>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</si>
  <si>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</si>
  <si>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</si>
  <si>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</si>
  <si>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</si>
  <si>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</si>
  <si>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</si>
  <si>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</si>
  <si>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</si>
  <si>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</si>
  <si>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</si>
  <si>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</si>
  <si>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</si>
  <si>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</si>
  <si>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</si>
  <si>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</si>
  <si>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</si>
  <si>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</si>
  <si>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</si>
  <si>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</si>
  <si>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</si>
  <si>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奈義町下水道事業会計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</si>
  <si>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</si>
  <si>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</si>
  <si>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奈義町上水道事業会計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</si>
  <si>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</si>
  <si>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奈義町介護保険特別会計（サービス事業勘定）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</si>
  <si>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</si>
  <si>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</si>
  <si>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</si>
  <si>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</si>
  <si>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</si>
  <si>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</si>
  <si>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</si>
  <si>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</si>
  <si>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</si>
  <si>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</si>
  <si>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</si>
  <si>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</si>
  <si>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</si>
  <si>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</si>
  <si>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</si>
  <si>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</si>
  <si>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</si>
  <si>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</si>
  <si>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</si>
  <si>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</si>
  <si>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</si>
  <si>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</si>
  <si>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</si>
  <si>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</si>
  <si>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</si>
  <si>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</si>
  <si>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</si>
  <si>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</si>
  <si>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</si>
  <si>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</si>
  <si>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</si>
  <si>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</si>
  <si>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</si>
  <si>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</si>
  <si>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</si>
  <si>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</si>
  <si>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</si>
  <si>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</si>
  <si>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</si>
  <si>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</si>
  <si>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</si>
  <si>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</si>
  <si>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</si>
  <si>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</si>
  <si>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</si>
  <si>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</si>
  <si>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</si>
  <si>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</si>
  <si>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</si>
  <si>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</si>
  <si>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</si>
  <si>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</si>
  <si>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</si>
  <si>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</si>
  <si>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</si>
  <si>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</si>
  <si>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</si>
  <si>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</si>
  <si>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</si>
  <si>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</si>
  <si>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</si>
  <si>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</si>
  <si>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</si>
  <si>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</si>
  <si>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</si>
  <si>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</si>
  <si>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</si>
  <si>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</si>
  <si>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</si>
  <si>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</si>
  <si>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</si>
  <si>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</si>
  <si>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</si>
  <si>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</si>
  <si>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</si>
  <si>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</si>
  <si>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</si>
  <si>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</si>
  <si>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</si>
  <si>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</si>
  <si>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</si>
  <si>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</si>
  <si>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</si>
  <si>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</si>
  <si>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5.50</t>
  </si>
  <si>
    <t>▲ 6.61</t>
  </si>
  <si>
    <t>▲ 4.35</t>
  </si>
  <si>
    <t>奈義町上水道事業会計</t>
  </si>
  <si>
    <t>一般会計</t>
  </si>
  <si>
    <t>奈義町下水道事業会計</t>
  </si>
  <si>
    <t>奈義町工業用水道事業会計</t>
  </si>
  <si>
    <t>奈義町分譲地造成特別会計</t>
  </si>
  <si>
    <t>奈義町国民健康保険特別会計</t>
  </si>
  <si>
    <t>奈義町介護保険特別会計（保険事業勘定）</t>
  </si>
  <si>
    <t>奈義町後期高齢者医療特別会計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</si>
  <si>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</si>
  <si>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</si>
  <si>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</si>
  <si>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</si>
  <si>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</si>
  <si>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</si>
  <si>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</si>
  <si>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</si>
  <si>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勝英衛生施設組合</t>
  </si>
  <si>
    <t>津山広域事務組合　一般会計</t>
    <rPh sb="0" eb="2">
      <t>ツヤマ</t>
    </rPh>
    <rPh sb="2" eb="4">
      <t>コウイキ</t>
    </rPh>
    <rPh sb="4" eb="6">
      <t>ジム</t>
    </rPh>
    <rPh sb="6" eb="8">
      <t>クミアイ</t>
    </rPh>
    <rPh sb="9" eb="11">
      <t>イッパン</t>
    </rPh>
    <rPh sb="11" eb="13">
      <t>カイケイ</t>
    </rPh>
    <phoneticPr fontId="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</si>
  <si>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5"/>
  </si>
  <si>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5"/>
  </si>
  <si>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5"/>
  </si>
  <si>
    <t>津山圏域資源循環施設組合</t>
    <rPh sb="4" eb="6">
      <t>シゲン</t>
    </rPh>
    <rPh sb="6" eb="8">
      <t>ジュンカン</t>
    </rPh>
    <rPh sb="8" eb="10">
      <t>シセツ</t>
    </rPh>
    <rPh sb="10" eb="12">
      <t>クミアイ</t>
    </rPh>
    <phoneticPr fontId="5"/>
  </si>
  <si>
    <t>津山圏域消防組合</t>
    <rPh sb="0" eb="2">
      <t>ツヤマ</t>
    </rPh>
    <rPh sb="2" eb="4">
      <t>ケンイキ</t>
    </rPh>
    <rPh sb="4" eb="6">
      <t>ショウボウ</t>
    </rPh>
    <rPh sb="6" eb="8">
      <t>クミアイ</t>
    </rPh>
    <phoneticPr fontId="5"/>
  </si>
  <si>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</si>
  <si>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</si>
  <si>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</si>
  <si>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</si>
  <si>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</si>
  <si>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rPh sb="12" eb="14">
      <t>キョシュツ</t>
    </rPh>
    <rPh sb="14" eb="15">
      <t>キン</t>
    </rPh>
    <rPh sb="15" eb="17">
      <t>ジギョウ</t>
    </rPh>
    <phoneticPr fontId="2"/>
  </si>
  <si>
    <t>岡山県市町村総合事務組合脱退還付金特別会計</t>
  </si>
  <si>
    <t>岡山県市町村総合事務組合交通災害共済特別会計</t>
  </si>
  <si>
    <t>岡山県市町村税整理組合</t>
  </si>
  <si>
    <t>-</t>
    <phoneticPr fontId="2"/>
  </si>
  <si>
    <t>令和元年度をもって廃止</t>
    <rPh sb="0" eb="2">
      <t>レイワ</t>
    </rPh>
    <rPh sb="2" eb="4">
      <t>ガンネン</t>
    </rPh>
    <rPh sb="4" eb="5">
      <t>ド</t>
    </rPh>
    <rPh sb="9" eb="11">
      <t>ハイシ</t>
    </rPh>
    <phoneticPr fontId="2"/>
  </si>
  <si>
    <t>奈義町公共施設等整備基金</t>
  </si>
  <si>
    <t>奈義町特定防衛施設周辺整備調整交付金事業基金</t>
  </si>
  <si>
    <t>奈義町情報通信基盤利活用整備基金</t>
    <phoneticPr fontId="2"/>
  </si>
  <si>
    <t>奈義町公共用地取得基金</t>
    <phoneticPr fontId="2"/>
  </si>
  <si>
    <t>地域福祉基金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</si>
  <si>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</si>
  <si>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</si>
  <si>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</si>
  <si>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将来負担比率は、近年マイナスで推移しているものの減価償却率が高めであることから、施設の長寿命化及び更新実施すれば、将来負担の上昇が生じる。</t>
    <rPh sb="0" eb="2">
      <t>ショウライ</t>
    </rPh>
    <rPh sb="2" eb="4">
      <t>フタン</t>
    </rPh>
    <rPh sb="4" eb="6">
      <t>ヒリツ</t>
    </rPh>
    <rPh sb="8" eb="10">
      <t>キンネン</t>
    </rPh>
    <rPh sb="15" eb="17">
      <t>スイイ</t>
    </rPh>
    <rPh sb="24" eb="26">
      <t>ゲンカ</t>
    </rPh>
    <rPh sb="26" eb="28">
      <t>ショウキャク</t>
    </rPh>
    <rPh sb="28" eb="29">
      <t>リツ</t>
    </rPh>
    <rPh sb="30" eb="31">
      <t>タカ</t>
    </rPh>
    <rPh sb="40" eb="42">
      <t>シセツ</t>
    </rPh>
    <rPh sb="43" eb="47">
      <t>チョウジュミョウカ</t>
    </rPh>
    <rPh sb="47" eb="48">
      <t>オヨ</t>
    </rPh>
    <rPh sb="49" eb="51">
      <t>コウシン</t>
    </rPh>
    <rPh sb="51" eb="53">
      <t>ジッシ</t>
    </rPh>
    <rPh sb="57" eb="59">
      <t>ショウライ</t>
    </rPh>
    <rPh sb="59" eb="61">
      <t>フタン</t>
    </rPh>
    <rPh sb="62" eb="64">
      <t>ジョウショウ</t>
    </rPh>
    <rPh sb="65" eb="66">
      <t>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</si>
  <si>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</si>
  <si>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</si>
  <si>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</si>
  <si>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</si>
  <si>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</si>
  <si>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</si>
  <si>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実質公債費比率及び将来負担比率は、共に類似団体よりも低く、健全な財政運営が図られていると言える。</t>
    <rPh sb="0" eb="2">
      <t>ジッシツ</t>
    </rPh>
    <rPh sb="2" eb="5">
      <t>コウサイヒ</t>
    </rPh>
    <rPh sb="5" eb="7">
      <t>ヒリツ</t>
    </rPh>
    <rPh sb="7" eb="8">
      <t>オヨ</t>
    </rPh>
    <rPh sb="9" eb="11">
      <t>ショウライ</t>
    </rPh>
    <rPh sb="11" eb="13">
      <t>フタン</t>
    </rPh>
    <rPh sb="13" eb="15">
      <t>ヒリツ</t>
    </rPh>
    <rPh sb="17" eb="18">
      <t>トモ</t>
    </rPh>
    <rPh sb="19" eb="21">
      <t>ルイジ</t>
    </rPh>
    <rPh sb="21" eb="23">
      <t>ダンタイ</t>
    </rPh>
    <rPh sb="26" eb="27">
      <t>ヒク</t>
    </rPh>
    <rPh sb="29" eb="31">
      <t>ケンゼン</t>
    </rPh>
    <rPh sb="32" eb="34">
      <t>ザイセイ</t>
    </rPh>
    <rPh sb="34" eb="36">
      <t>ウンエイ</t>
    </rPh>
    <rPh sb="37" eb="38">
      <t>ハカ</t>
    </rPh>
    <rPh sb="44" eb="45">
      <t>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</si>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</sst>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9E49A25-19A7-4BD1-97E3-94D77B03482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1620-4761-B5BB-A0E73D719B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72003</c:v>
                </c:pt>
                <c:pt idx="1">
                  <c:v>127862</c:v>
                </c:pt>
                <c:pt idx="2">
                  <c:v>106183</c:v>
                </c:pt>
                <c:pt idx="3">
                  <c:v>49284</c:v>
                </c:pt>
                <c:pt idx="4">
                  <c:v>121200</c:v>
                </c:pt>
              </c:numCache>
            </c:numRef>
          </c:val>
          <c:smooth val="0"/>
          <c:extLst>
            <c:ext xmlns:c16="http://schemas.microsoft.com/office/drawing/2014/chart" uri="{C3380CC4-5D6E-409C-BE32-E72D297353CC}">
              <c16:uniqueId val="{00000001-1620-4761-B5BB-A0E73D719B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27.17</c:v>
                </c:pt>
                <c:pt idx="1">
                  <c:v>15.68</c:v>
                </c:pt>
                <c:pt idx="2">
                  <c:v>25.31</c:v>
                </c:pt>
                <c:pt idx="3">
                  <c:v>18.46</c:v>
                </c:pt>
                <c:pt idx="4">
                  <c:v>10.99</c:v>
                </c:pt>
              </c:numCache>
            </c:numRef>
          </c:val>
          <c:extLst>
            <c:ext xmlns:c16="http://schemas.microsoft.com/office/drawing/2014/chart" uri="{C3380CC4-5D6E-409C-BE32-E72D297353CC}">
              <c16:uniqueId val="{00000000-2CEA-44D2-BA81-52C47097C0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61.55</c:v>
                </c:pt>
                <c:pt idx="1">
                  <c:v>70.27</c:v>
                </c:pt>
                <c:pt idx="2">
                  <c:v>69.41</c:v>
                </c:pt>
                <c:pt idx="3">
                  <c:v>69.489999999999995</c:v>
                </c:pt>
                <c:pt idx="4">
                  <c:v>66.97</c:v>
                </c:pt>
              </c:numCache>
            </c:numRef>
          </c:val>
          <c:extLst>
            <c:ext xmlns:c16="http://schemas.microsoft.com/office/drawing/2014/chart" uri="{C3380CC4-5D6E-409C-BE32-E72D297353CC}">
              <c16:uniqueId val="{00000001-2CEA-44D2-BA81-52C47097C0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3.43</c:v>
                </c:pt>
                <c:pt idx="1">
                  <c:v>-5.5</c:v>
                </c:pt>
                <c:pt idx="2">
                  <c:v>10.75</c:v>
                </c:pt>
                <c:pt idx="3">
                  <c:v>-6.61</c:v>
                </c:pt>
                <c:pt idx="4">
                  <c:v>-4.3499999999999996</c:v>
                </c:pt>
              </c:numCache>
            </c:numRef>
          </c:val>
          <c:smooth val="0"/>
          <c:extLst>
            <c:ext xmlns:c16="http://schemas.microsoft.com/office/drawing/2014/chart" uri="{C3380CC4-5D6E-409C-BE32-E72D297353CC}">
              <c16:uniqueId val="{00000002-2CEA-44D2-BA81-52C47097C0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11.99</c:v>
                </c:pt>
                <c:pt idx="2">
                  <c:v>#N/A</c:v>
                </c:pt>
                <c:pt idx="3">
                  <c:v>4.21</c:v>
                </c:pt>
                <c:pt idx="4">
                  <c:v>#N/A</c:v>
                </c:pt>
                <c:pt idx="5">
                  <c:v>4.38</c:v>
                </c:pt>
                <c:pt idx="6">
                  <c:v>#N/A</c:v>
                </c:pt>
                <c:pt idx="7">
                  <c:v>4.38</c:v>
                </c:pt>
                <c:pt idx="8">
                  <c:v>#N/A</c:v>
                </c:pt>
                <c:pt idx="9">
                  <c:v>0</c:v>
                </c:pt>
              </c:numCache>
            </c:numRef>
          </c:val>
          <c:extLst>
            <c:ext xmlns:c16="http://schemas.microsoft.com/office/drawing/2014/chart" uri="{C3380CC4-5D6E-409C-BE32-E72D297353CC}">
              <c16:uniqueId val="{00000000-1B2B-43B8-859B-0A77D75B4E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2B-43B8-859B-0A77D75B4ED4}"/>
            </c:ext>
          </c:extLst>
        </c:ser>
        <c:ser>
          <c:idx val="2"/>
          <c:order val="2"/>
          <c:tx>
            <c:strRef>
              <c:f>データシート!$A$29</c:f>
              <c:strCache>
                <c:ptCount val="1"/>
                <c:pt idx="0">
                  <c:v>奈義町後期高齢者医療特別会計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0.19</c:v>
                </c:pt>
                <c:pt idx="2">
                  <c:v>#N/A</c:v>
                </c:pt>
                <c:pt idx="3">
                  <c:v>0.22</c:v>
                </c:pt>
                <c:pt idx="4">
                  <c:v>#N/A</c:v>
                </c:pt>
                <c:pt idx="5">
                  <c:v>0.26</c:v>
                </c:pt>
                <c:pt idx="6">
                  <c:v>#N/A</c:v>
                </c:pt>
                <c:pt idx="7">
                  <c:v>0.22</c:v>
                </c:pt>
                <c:pt idx="8">
                  <c:v>#N/A</c:v>
                </c:pt>
                <c:pt idx="9">
                  <c:v>0.22</c:v>
                </c:pt>
              </c:numCache>
            </c:numRef>
          </c:val>
          <c:extLst>
            <c:ext xmlns:c16="http://schemas.microsoft.com/office/drawing/2014/chart" uri="{C3380CC4-5D6E-409C-BE32-E72D297353CC}">
              <c16:uniqueId val="{00000002-1B2B-43B8-859B-0A77D75B4ED4}"/>
            </c:ext>
          </c:extLst>
        </c:ser>
        <c:ser>
          <c:idx val="3"/>
          <c:order val="3"/>
          <c:tx>
            <c:strRef>
              <c:f>データシート!$A$30</c:f>
              <c:strCache>
                <c:ptCount val="1"/>
                <c:pt idx="0">
                  <c:v>奈義町介護保険特別会計（保険事業勘定）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2.04</c:v>
                </c:pt>
                <c:pt idx="2">
                  <c:v>#N/A</c:v>
                </c:pt>
                <c:pt idx="3">
                  <c:v>1.65</c:v>
                </c:pt>
                <c:pt idx="4">
                  <c:v>#N/A</c:v>
                </c:pt>
                <c:pt idx="5">
                  <c:v>1.43</c:v>
                </c:pt>
                <c:pt idx="6">
                  <c:v>#N/A</c:v>
                </c:pt>
                <c:pt idx="7">
                  <c:v>0.76</c:v>
                </c:pt>
                <c:pt idx="8">
                  <c:v>#N/A</c:v>
                </c:pt>
                <c:pt idx="9">
                  <c:v>1.61</c:v>
                </c:pt>
              </c:numCache>
            </c:numRef>
          </c:val>
          <c:extLst>
            <c:ext xmlns:c16="http://schemas.microsoft.com/office/drawing/2014/chart" uri="{C3380CC4-5D6E-409C-BE32-E72D297353CC}">
              <c16:uniqueId val="{00000003-1B2B-43B8-859B-0A77D75B4ED4}"/>
            </c:ext>
          </c:extLst>
        </c:ser>
        <c:ser>
          <c:idx val="4"/>
          <c:order val="4"/>
          <c:tx>
            <c:strRef>
              <c:f>データシート!$A$31</c:f>
              <c:strCache>
                <c:ptCount val="1"/>
                <c:pt idx="0">
                  <c:v>奈義町国民健康保険特別会計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3.25</c:v>
                </c:pt>
                <c:pt idx="2">
                  <c:v>#N/A</c:v>
                </c:pt>
                <c:pt idx="3">
                  <c:v>4.55</c:v>
                </c:pt>
                <c:pt idx="4">
                  <c:v>#N/A</c:v>
                </c:pt>
                <c:pt idx="5">
                  <c:v>2.34</c:v>
                </c:pt>
                <c:pt idx="6">
                  <c:v>#N/A</c:v>
                </c:pt>
                <c:pt idx="7">
                  <c:v>1.97</c:v>
                </c:pt>
                <c:pt idx="8">
                  <c:v>#N/A</c:v>
                </c:pt>
                <c:pt idx="9">
                  <c:v>1.73</c:v>
                </c:pt>
              </c:numCache>
            </c:numRef>
          </c:val>
          <c:extLst>
            <c:ext xmlns:c16="http://schemas.microsoft.com/office/drawing/2014/chart" uri="{C3380CC4-5D6E-409C-BE32-E72D297353CC}">
              <c16:uniqueId val="{00000004-1B2B-43B8-859B-0A77D75B4ED4}"/>
            </c:ext>
          </c:extLst>
        </c:ser>
        <c:ser>
          <c:idx val="5"/>
          <c:order val="5"/>
          <c:tx>
            <c:strRef>
              <c:f>データシート!$A$32</c:f>
              <c:strCache>
                <c:ptCount val="1"/>
                <c:pt idx="0">
                  <c:v>奈義町分譲地造成特別会計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3.15</c:v>
                </c:pt>
                <c:pt idx="2">
                  <c:v>#N/A</c:v>
                </c:pt>
                <c:pt idx="3">
                  <c:v>3.46</c:v>
                </c:pt>
                <c:pt idx="4">
                  <c:v>#N/A</c:v>
                </c:pt>
                <c:pt idx="5">
                  <c:v>2.73</c:v>
                </c:pt>
                <c:pt idx="6">
                  <c:v>#N/A</c:v>
                </c:pt>
                <c:pt idx="7">
                  <c:v>2.77</c:v>
                </c:pt>
                <c:pt idx="8">
                  <c:v>#N/A</c:v>
                </c:pt>
                <c:pt idx="9">
                  <c:v>2.15</c:v>
                </c:pt>
              </c:numCache>
            </c:numRef>
          </c:val>
          <c:extLst>
            <c:ext xmlns:c16="http://schemas.microsoft.com/office/drawing/2014/chart" uri="{C3380CC4-5D6E-409C-BE32-E72D297353CC}">
              <c16:uniqueId val="{00000005-1B2B-43B8-859B-0A77D75B4ED4}"/>
            </c:ext>
          </c:extLst>
        </c:ser>
        <c:ser>
          <c:idx val="6"/>
          <c:order val="6"/>
          <c:tx>
            <c:strRef>
              <c:f>データシート!$A$33</c:f>
              <c:strCache>
                <c:ptCount val="1"/>
                <c:pt idx="0">
                  <c:v>奈義町工業用水道事業会計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1.97</c:v>
                </c:pt>
                <c:pt idx="2">
                  <c:v>#N/A</c:v>
                </c:pt>
                <c:pt idx="3">
                  <c:v>2.2000000000000002</c:v>
                </c:pt>
                <c:pt idx="4">
                  <c:v>#N/A</c:v>
                </c:pt>
                <c:pt idx="5">
                  <c:v>2.33</c:v>
                </c:pt>
                <c:pt idx="6">
                  <c:v>#N/A</c:v>
                </c:pt>
                <c:pt idx="7">
                  <c:v>2.5099999999999998</c:v>
                </c:pt>
                <c:pt idx="8">
                  <c:v>#N/A</c:v>
                </c:pt>
                <c:pt idx="9">
                  <c:v>2.4900000000000002</c:v>
                </c:pt>
              </c:numCache>
            </c:numRef>
          </c:val>
          <c:extLst>
            <c:ext xmlns:c16="http://schemas.microsoft.com/office/drawing/2014/chart" uri="{C3380CC4-5D6E-409C-BE32-E72D297353CC}">
              <c16:uniqueId val="{00000006-1B2B-43B8-859B-0A77D75B4ED4}"/>
            </c:ext>
          </c:extLst>
        </c:ser>
        <c:ser>
          <c:idx val="7"/>
          <c:order val="7"/>
          <c:tx>
            <c:strRef>
              <c:f>データシート!$A$34</c:f>
              <c:strCache>
                <c:ptCount val="1"/>
                <c:pt idx="0">
                  <c:v>奈義町下水道事業会計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5.35</c:v>
                </c:pt>
              </c:numCache>
            </c:numRef>
          </c:val>
          <c:extLst>
            <c:ext xmlns:c16="http://schemas.microsoft.com/office/drawing/2014/chart" uri="{C3380CC4-5D6E-409C-BE32-E72D297353CC}">
              <c16:uniqueId val="{00000007-1B2B-43B8-859B-0A77D75B4ED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16.3</c:v>
                </c:pt>
                <c:pt idx="2">
                  <c:v>#N/A</c:v>
                </c:pt>
                <c:pt idx="3">
                  <c:v>12.41</c:v>
                </c:pt>
                <c:pt idx="4">
                  <c:v>#N/A</c:v>
                </c:pt>
                <c:pt idx="5">
                  <c:v>21.52</c:v>
                </c:pt>
                <c:pt idx="6">
                  <c:v>#N/A</c:v>
                </c:pt>
                <c:pt idx="7">
                  <c:v>16.29</c:v>
                </c:pt>
                <c:pt idx="8">
                  <c:v>#N/A</c:v>
                </c:pt>
                <c:pt idx="9">
                  <c:v>10.99</c:v>
                </c:pt>
              </c:numCache>
            </c:numRef>
          </c:val>
          <c:extLst>
            <c:ext xmlns:c16="http://schemas.microsoft.com/office/drawing/2014/chart" uri="{C3380CC4-5D6E-409C-BE32-E72D297353CC}">
              <c16:uniqueId val="{00000008-1B2B-43B8-859B-0A77D75B4ED4}"/>
            </c:ext>
          </c:extLst>
        </c:ser>
        <c:ser>
          <c:idx val="9"/>
          <c:order val="9"/>
          <c:tx>
            <c:strRef>
              <c:f>データシート!$A$36</c:f>
              <c:strCache>
                <c:ptCount val="1"/>
                <c:pt idx="0">
                  <c:v>奈義町上水道事業会計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12.7</c:v>
                </c:pt>
                <c:pt idx="2">
                  <c:v>#N/A</c:v>
                </c:pt>
                <c:pt idx="3">
                  <c:v>13.99</c:v>
                </c:pt>
                <c:pt idx="4">
                  <c:v>#N/A</c:v>
                </c:pt>
                <c:pt idx="5">
                  <c:v>13.93</c:v>
                </c:pt>
                <c:pt idx="6">
                  <c:v>#N/A</c:v>
                </c:pt>
                <c:pt idx="7">
                  <c:v>14.02</c:v>
                </c:pt>
                <c:pt idx="8">
                  <c:v>#N/A</c:v>
                </c:pt>
                <c:pt idx="9">
                  <c:v>13.82</c:v>
                </c:pt>
              </c:numCache>
            </c:numRef>
          </c:val>
          <c:extLst>
            <c:ext xmlns:c16="http://schemas.microsoft.com/office/drawing/2014/chart" uri="{C3380CC4-5D6E-409C-BE32-E72D297353CC}">
              <c16:uniqueId val="{00000009-1B2B-43B8-859B-0A77D75B4E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332</c:v>
                </c:pt>
                <c:pt idx="5">
                  <c:v>347</c:v>
                </c:pt>
                <c:pt idx="8">
                  <c:v>375</c:v>
                </c:pt>
                <c:pt idx="11">
                  <c:v>380</c:v>
                </c:pt>
                <c:pt idx="14">
                  <c:v>388</c:v>
                </c:pt>
              </c:numCache>
            </c:numRef>
          </c:val>
          <c:extLst>
            <c:ext xmlns:c16="http://schemas.microsoft.com/office/drawing/2014/chart" uri="{C3380CC4-5D6E-409C-BE32-E72D297353CC}">
              <c16:uniqueId val="{00000000-520E-40CE-B00F-BFD3DB5A7C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0E-40CE-B00F-BFD3DB5A7C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520E-40CE-B00F-BFD3DB5A7C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24</c:v>
                </c:pt>
                <c:pt idx="6">
                  <c:v>28</c:v>
                </c:pt>
                <c:pt idx="9">
                  <c:v>41</c:v>
                </c:pt>
                <c:pt idx="12">
                  <c:v>44</c:v>
                </c:pt>
              </c:numCache>
            </c:numRef>
          </c:val>
          <c:extLst>
            <c:ext xmlns:c16="http://schemas.microsoft.com/office/drawing/2014/chart" uri="{C3380CC4-5D6E-409C-BE32-E72D297353CC}">
              <c16:uniqueId val="{00000003-520E-40CE-B00F-BFD3DB5A7C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165</c:v>
                </c:pt>
                <c:pt idx="3">
                  <c:v>167</c:v>
                </c:pt>
                <c:pt idx="6">
                  <c:v>179</c:v>
                </c:pt>
                <c:pt idx="9">
                  <c:v>178</c:v>
                </c:pt>
                <c:pt idx="12">
                  <c:v>200</c:v>
                </c:pt>
              </c:numCache>
            </c:numRef>
          </c:val>
          <c:extLst>
            <c:ext xmlns:c16="http://schemas.microsoft.com/office/drawing/2014/chart" uri="{C3380CC4-5D6E-409C-BE32-E72D297353CC}">
              <c16:uniqueId val="{00000004-520E-40CE-B00F-BFD3DB5A7C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0E-40CE-B00F-BFD3DB5A7C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0E-40CE-B00F-BFD3DB5A7C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257</c:v>
                </c:pt>
                <c:pt idx="3">
                  <c:v>270</c:v>
                </c:pt>
                <c:pt idx="6">
                  <c:v>320</c:v>
                </c:pt>
                <c:pt idx="9">
                  <c:v>328</c:v>
                </c:pt>
                <c:pt idx="12">
                  <c:v>340</c:v>
                </c:pt>
              </c:numCache>
            </c:numRef>
          </c:val>
          <c:extLst>
            <c:ext xmlns:c16="http://schemas.microsoft.com/office/drawing/2014/chart" uri="{C3380CC4-5D6E-409C-BE32-E72D297353CC}">
              <c16:uniqueId val="{00000007-520E-40CE-B00F-BFD3DB5A7C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114</c:v>
                </c:pt>
                <c:pt idx="2">
                  <c:v>#N/A</c:v>
                </c:pt>
                <c:pt idx="3">
                  <c:v>#N/A</c:v>
                </c:pt>
                <c:pt idx="4">
                  <c:v>114</c:v>
                </c:pt>
                <c:pt idx="5">
                  <c:v>#N/A</c:v>
                </c:pt>
                <c:pt idx="6">
                  <c:v>#N/A</c:v>
                </c:pt>
                <c:pt idx="7">
                  <c:v>152</c:v>
                </c:pt>
                <c:pt idx="8">
                  <c:v>#N/A</c:v>
                </c:pt>
                <c:pt idx="9">
                  <c:v>#N/A</c:v>
                </c:pt>
                <c:pt idx="10">
                  <c:v>167</c:v>
                </c:pt>
                <c:pt idx="11">
                  <c:v>#N/A</c:v>
                </c:pt>
                <c:pt idx="12">
                  <c:v>#N/A</c:v>
                </c:pt>
                <c:pt idx="13">
                  <c:v>196</c:v>
                </c:pt>
                <c:pt idx="14">
                  <c:v>#N/A</c:v>
                </c:pt>
              </c:numCache>
            </c:numRef>
          </c:val>
          <c:smooth val="0"/>
          <c:extLst>
            <c:ext xmlns:c16="http://schemas.microsoft.com/office/drawing/2014/chart" uri="{C3380CC4-5D6E-409C-BE32-E72D297353CC}">
              <c16:uniqueId val="{00000008-520E-40CE-B00F-BFD3DB5A7C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4090</c:v>
                </c:pt>
                <c:pt idx="5">
                  <c:v>4024</c:v>
                </c:pt>
                <c:pt idx="8">
                  <c:v>4129</c:v>
                </c:pt>
                <c:pt idx="11">
                  <c:v>4095</c:v>
                </c:pt>
                <c:pt idx="14">
                  <c:v>4055</c:v>
                </c:pt>
              </c:numCache>
            </c:numRef>
          </c:val>
          <c:extLst>
            <c:ext xmlns:c16="http://schemas.microsoft.com/office/drawing/2014/chart" uri="{C3380CC4-5D6E-409C-BE32-E72D297353CC}">
              <c16:uniqueId val="{00000000-945C-451F-BCCE-BBBD6CAD40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45C-451F-BCCE-BBBD6CAD40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4000</c:v>
                </c:pt>
                <c:pt idx="5">
                  <c:v>4202</c:v>
                </c:pt>
                <c:pt idx="8">
                  <c:v>4368</c:v>
                </c:pt>
                <c:pt idx="11">
                  <c:v>5170</c:v>
                </c:pt>
                <c:pt idx="14">
                  <c:v>5479</c:v>
                </c:pt>
              </c:numCache>
            </c:numRef>
          </c:val>
          <c:extLst>
            <c:ext xmlns:c16="http://schemas.microsoft.com/office/drawing/2014/chart" uri="{C3380CC4-5D6E-409C-BE32-E72D297353CC}">
              <c16:uniqueId val="{00000002-945C-451F-BCCE-BBBD6CAD40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5C-451F-BCCE-BBBD6CAD40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5C-451F-BCCE-BBBD6CAD40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5C-451F-BCCE-BBBD6CAD40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661</c:v>
                </c:pt>
                <c:pt idx="3">
                  <c:v>680</c:v>
                </c:pt>
                <c:pt idx="6">
                  <c:v>674</c:v>
                </c:pt>
                <c:pt idx="9">
                  <c:v>528</c:v>
                </c:pt>
                <c:pt idx="12">
                  <c:v>668</c:v>
                </c:pt>
              </c:numCache>
            </c:numRef>
          </c:val>
          <c:extLst>
            <c:ext xmlns:c16="http://schemas.microsoft.com/office/drawing/2014/chart" uri="{C3380CC4-5D6E-409C-BE32-E72D297353CC}">
              <c16:uniqueId val="{00000006-945C-451F-BCCE-BBBD6CAD40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452</c:v>
                </c:pt>
                <c:pt idx="3">
                  <c:v>431</c:v>
                </c:pt>
                <c:pt idx="6">
                  <c:v>413</c:v>
                </c:pt>
                <c:pt idx="9">
                  <c:v>379</c:v>
                </c:pt>
                <c:pt idx="12">
                  <c:v>342</c:v>
                </c:pt>
              </c:numCache>
            </c:numRef>
          </c:val>
          <c:extLst>
            <c:ext xmlns:c16="http://schemas.microsoft.com/office/drawing/2014/chart" uri="{C3380CC4-5D6E-409C-BE32-E72D297353CC}">
              <c16:uniqueId val="{00000007-945C-451F-BCCE-BBBD6CAD40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2368</c:v>
                </c:pt>
                <c:pt idx="3">
                  <c:v>2382</c:v>
                </c:pt>
                <c:pt idx="6">
                  <c:v>2441</c:v>
                </c:pt>
                <c:pt idx="9">
                  <c:v>2307</c:v>
                </c:pt>
                <c:pt idx="12">
                  <c:v>2282</c:v>
                </c:pt>
              </c:numCache>
            </c:numRef>
          </c:val>
          <c:extLst>
            <c:ext xmlns:c16="http://schemas.microsoft.com/office/drawing/2014/chart" uri="{C3380CC4-5D6E-409C-BE32-E72D297353CC}">
              <c16:uniqueId val="{00000008-945C-451F-BCCE-BBBD6CAD40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59</c:v>
                </c:pt>
                <c:pt idx="3">
                  <c:v>50</c:v>
                </c:pt>
                <c:pt idx="6">
                  <c:v>41</c:v>
                </c:pt>
                <c:pt idx="9">
                  <c:v>32</c:v>
                </c:pt>
                <c:pt idx="12">
                  <c:v>24</c:v>
                </c:pt>
              </c:numCache>
            </c:numRef>
          </c:val>
          <c:extLst>
            <c:ext xmlns:c16="http://schemas.microsoft.com/office/drawing/2014/chart" uri="{C3380CC4-5D6E-409C-BE32-E72D297353CC}">
              <c16:uniqueId val="{00000009-945C-451F-BCCE-BBBD6CAD40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3447</c:v>
                </c:pt>
                <c:pt idx="3">
                  <c:v>3551</c:v>
                </c:pt>
                <c:pt idx="6">
                  <c:v>3780</c:v>
                </c:pt>
                <c:pt idx="9">
                  <c:v>3678</c:v>
                </c:pt>
                <c:pt idx="12">
                  <c:v>3773</c:v>
                </c:pt>
              </c:numCache>
            </c:numRef>
          </c:val>
          <c:extLst>
            <c:ext xmlns:c16="http://schemas.microsoft.com/office/drawing/2014/chart" uri="{C3380CC4-5D6E-409C-BE32-E72D297353CC}">
              <c16:uniqueId val="{0000000A-945C-451F-BCCE-BBBD6CAD40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5C-451F-BCCE-BBBD6CAD40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1727</c:v>
                </c:pt>
                <c:pt idx="1">
                  <c:v>1732</c:v>
                </c:pt>
                <c:pt idx="2">
                  <c:v>1784</c:v>
                </c:pt>
              </c:numCache>
            </c:numRef>
          </c:val>
          <c:extLst>
            <c:ext xmlns:c16="http://schemas.microsoft.com/office/drawing/2014/chart" uri="{C3380CC4-5D6E-409C-BE32-E72D297353CC}">
              <c16:uniqueId val="{00000000-555B-4C64-B72C-AC13E5C7EF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339</c:v>
                </c:pt>
                <c:pt idx="1">
                  <c:v>423</c:v>
                </c:pt>
                <c:pt idx="2">
                  <c:v>408</c:v>
                </c:pt>
              </c:numCache>
            </c:numRef>
          </c:val>
          <c:extLst>
            <c:ext xmlns:c16="http://schemas.microsoft.com/office/drawing/2014/chart" uri="{C3380CC4-5D6E-409C-BE32-E72D297353CC}">
              <c16:uniqueId val="{00000001-555B-4C64-B72C-AC13E5C7EF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2337</c:v>
                </c:pt>
                <c:pt idx="1">
                  <c:v>3020</c:v>
                </c:pt>
                <c:pt idx="2">
                  <c:v>3293</c:v>
                </c:pt>
              </c:numCache>
            </c:numRef>
          </c:val>
          <c:extLst>
            <c:ext xmlns:c16="http://schemas.microsoft.com/office/drawing/2014/chart" uri="{C3380CC4-5D6E-409C-BE32-E72D297353CC}">
              <c16:uniqueId val="{00000002-555B-4C64-B72C-AC13E5C7EF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{CD04EE85-98BE-4894-8367-87DB4FAEB34F}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4B5-4506-9D0A-D0047FA74E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{A398EB86-C139-43FA-9C57-463249CD336F}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B5-4506-9D0A-D0047FA74E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{BF3B67BA-FCC7-4BF4-BC46-C70CCD9FF672}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B5-4506-9D0A-D0047FA74E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{626822B7-28E1-4112-87BD-E7CFB74D7727}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B5-4506-9D0A-D0047FA74E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{B34BC681-9BF6-46F4-8693-ABC9D788F802}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B5-4506-9D0A-D0047FA74E9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{D1812B43-6474-4409-B47A-4B844EF8AE36}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4B5-4506-9D0A-D0047FA74E9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{FBE41433-FB92-4705-A1B0-B71D63EE6912}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4B5-4506-9D0A-D0047FA74E9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{B456499E-77E3-436B-A6CE-D5CD1BB6EAFD}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4B5-4506-9D0A-D0047FA74E9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{323A1CCC-2C80-4EF3-944A-B10674B480E1}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4B5-4506-9D0A-D0047FA74E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68.8</c:v>
                </c:pt>
                <c:pt idx="8">
                  <c:v>69</c:v>
                </c:pt>
                <c:pt idx="16">
                  <c:v>70.7</c:v>
                </c:pt>
                <c:pt idx="24">
                  <c:v>72.3</c:v>
                </c:pt>
                <c:pt idx="32">
                  <c:v>72.400000000000006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4B5-4506-9D0A-D0047FA74E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{E06F2C8A-DB74-4E59-9B5C-FD04BF9A7CCC}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4B5-4506-9D0A-D0047FA74E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{D5CFE749-8BEF-45A9-8FC7-2E1B89CBA5E2}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B5-4506-9D0A-D0047FA74E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{9B21807D-CF99-4531-90B8-AF4F06B91D1B}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B5-4506-9D0A-D0047FA74E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{4159532B-97E3-4AA9-ABA1-417353DAB731}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B5-4506-9D0A-D0047FA74E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{B355C61F-77C8-435A-89C7-C592D9E4A760}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B5-4506-9D0A-D0047FA74E9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{251A6434-165A-4C05-9B20-E89FF4AAF48F}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4B5-4506-9D0A-D0047FA74E9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{0101FC4B-DF66-4DE8-A82D-C4DB116BA362}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4B5-4506-9D0A-D0047FA74E9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{89E71C47-BD5F-49E1-81EC-BBEA3E5FC2C5}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4B5-4506-9D0A-D0047FA74E9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{52F996DB-105E-4C60-9218-F3AB580C8EA0}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4B5-4506-9D0A-D0047FA74E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F4B5-4506-9D0A-D0047FA74E9D}"/>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{ABE6A11B-40BF-495C-BD7A-99AB93234EAF}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67A-4FEE-B476-F223C80986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{724DE8C6-FA87-415B-9752-ABDDA3A893C7}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7A-4FEE-B476-F223C80986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{5BD9A4F0-C4F8-48D6-8998-B59B2551C643}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7A-4FEE-B476-F223C80986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{B8AD8575-94E8-4EB0-919B-E85738E01F76}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7A-4FEE-B476-F223C80986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{2D185868-D213-4C22-851C-E5F3A08D59B4}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7A-4FEE-B476-F223C809865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{9A6A16D3-0F5B-49FD-9A99-EC91F50655AB}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67A-4FEE-B476-F223C809865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{AA96D2F8-FFED-4406-84E4-2D76AC3E579F}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67A-4FEE-B476-F223C809865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{42F930A9-A853-4F1C-90D7-DA8BA071C990}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67A-4FEE-B476-F223C809865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{0A23C007-4C94-4656-AF1F-37E27700CDF2}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67A-4FEE-B476-F223C80986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4.8</c:v>
                </c:pt>
                <c:pt idx="16">
                  <c:v>5.9</c:v>
                </c:pt>
                <c:pt idx="24">
                  <c:v>6.8</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67A-4FEE-B476-F223C80986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{CBEE7D79-5B64-45B8-8B6A-474E6ABB83D4}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67A-4FEE-B476-F223C80986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{2A45536F-09FD-4B11-AC26-5F1395B53AE6}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7A-4FEE-B476-F223C80986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{27216570-C53F-41E8-9858-E9B3A5394DA5}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7A-4FEE-B476-F223C80986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{B767ED7A-B647-4528-BBAD-6EC23E8A115B}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7A-4FEE-B476-F223C80986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{75B2D2DC-9158-4BEE-AD47-8AEDCF15463A}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7A-4FEE-B476-F223C809865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{F235B798-76EA-4A33-8E52-6A5AF526A210}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67A-4FEE-B476-F223C809865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{B00E25D9-39E1-46E8-AA28-C7A600A6D9EB}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67A-4FEE-B476-F223C8098651}"/>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{EC930CCD-787A-4C86-93D0-1769188006B0}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67A-4FEE-B476-F223C8098651}"/>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{DF51B9EF-1472-4D31-9A91-EA96BC66C2AB}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67A-4FEE-B476-F223C80986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967A-4FEE-B476-F223C8098651}"/>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一般会計の元利償還金については、償還満了と起債抑制により、Ｈ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年度まで減少傾向にあったが、Ｈ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年度から活用している過疎対策事業債の元金償還が始まったため、Ｈ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年度からは増加に転じている。Ｈ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に達し、今後も増加する見込みである。公営企業債は下水道事業債の償還増が確定しており、組合等の償還金は広域ごみ処理場の建設債や消防署の更新等により増加が今後見込まれる。ただ算入公債費については過疎対策事業債の活用により、今後も一定水準確保できる見込みである。計画的な償還と借入を、将来負担を見据えて行っていく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将来負担比率については、前年度と同様に</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を維持することができている。</a:t>
          </a:r>
          <a:endParaRPr lang="ja-JP" altLang="ja-JP" sz="1400">
            <a:effectLst/>
          </a:endParaRPr>
        </a:p>
        <a:p>
          <a:r>
            <a:rPr kumimoji="1" lang="ja-JP" altLang="ja-JP" sz="1100">
              <a:solidFill>
                <a:schemeClr val="dk1"/>
              </a:solidFill>
              <a:effectLst/>
              <a:latin typeface="+mn-lt"/>
              <a:ea typeface="+mn-ea"/>
              <a:cs typeface="+mn-cs"/>
            </a:rPr>
            <a:t>　充当可能基金の</a:t>
          </a:r>
          <a:r>
            <a:rPr kumimoji="1" lang="ja-JP" altLang="en-US" sz="1100">
              <a:solidFill>
                <a:schemeClr val="dk1"/>
              </a:solidFill>
              <a:effectLst/>
              <a:latin typeface="+mn-lt"/>
              <a:ea typeface="+mn-ea"/>
              <a:cs typeface="+mn-cs"/>
            </a:rPr>
            <a:t>残高が十分にあることが主</a:t>
          </a:r>
          <a:r>
            <a:rPr kumimoji="1" lang="ja-JP" altLang="ja-JP" sz="1100">
              <a:solidFill>
                <a:schemeClr val="dk1"/>
              </a:solidFill>
              <a:effectLst/>
              <a:latin typeface="+mn-lt"/>
              <a:ea typeface="+mn-ea"/>
              <a:cs typeface="+mn-cs"/>
            </a:rPr>
            <a:t>な要因と考えられる。また、地方債の現在高はほぼ横ばいであるが、中学校及びこども園の建設事業により大幅に増加する見込みであるが、適切な補助金や起債の活用を行うことにより、良好な数値が維持できる見込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岡山県奈義町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全体として取崩額よりも積立額が上回ったことで増加している。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減債基金や特定目的基金については、必要な積み増しを続けていくとともに、基金の目的に応じた繰入を合わせて行っていく。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奈義町公共施設等整備基金は、こども園や中学校の建設事業、庁舎等の有利な起債が見込めない施設の大規模改修に備えて造成している。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情報通信基盤利活用整備基金は、町内全域に布設した光ファイバー網の更新に備えて造成している。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奈義町公共用地取得基金は、現在公共施設が所在する土地の借地部分を取得するために造成している。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奈義町特定防衛施設周辺整備調整交付金事業基金は、奈義町特定防衛施設周辺整備調整交付金を原資に、こども園の建設に充当するために造成している。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奈義町地域福祉基金は運用益を社会福祉費に充当するために造成している。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公共用地取得基金以外は、取り崩し額より積立額が多かったことで増加している。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公共用地取得基金は、用地取得のために取り崩したものの、運用益のみの積立しかおこなっていないので減少している。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基金の使途に沿った事業を実施するまでは、引き続き繰越金の一部や運用益等を積み立てていく。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運用益や繰越金の一部を積み立てたこと、新型コロナウィルス感染症対策のための取り崩しが少額に収まったことにより増加している。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現在の水準を維持し、今後予定されている大型ハード事業に備える。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前年度過疎債借入額の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割を積立し、当年度過疎債償還額の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割を繰り入れる運用を行っている。積立額より繰入額が多かった事で残高が減少している。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現在の運用を継続し、後年度の償還財源を確保する。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D0989A1-2823-48BC-8AE6-9B4E4A2D0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D3E1305-B2EE-474E-BBBE-D7505C8143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797C91A-858D-42AC-B80C-997C2A437C3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F0837D1-9542-4E15-92A7-A350391272F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1A1C231-2A7D-40E3-8403-9BD03DFFCDF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DEF934A-AE3E-4A76-90C2-40FD280EE33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6758621-4EAC-4FB3-B603-1F93E75AE51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705479F-3F1C-4F6C-823E-1320CC59151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B9922E3-46DA-4835-A738-A94C3D15013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6A111D4-CCBF-44CC-A386-C1E74431CBD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F274406-D042-4ECF-B928-10480FFDE9B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18F8495-E325-4820-87F4-40CCA97B773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85897FF-3132-4D01-9C5C-08FBB60525A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76EF82A-7FDB-48BA-9D79-BA9A44BC8A7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ED3534D-0BF3-4369-8115-7241AC6FEF2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D14C87E-A19A-4488-AC0B-D31B5708CE8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643CE8C-2EEE-4A8A-BFF9-3DFDD55A76A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5E70CBF-B314-44EB-A9FD-A656B75D23D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CA3BC43-0405-4508-B276-8F11C4150E0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9B0EC22-426D-41B0-9981-FA390E580E8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4D185D8-533C-45E9-9BB8-4D37362C847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F97BA72-EC83-4D15-9011-2E7FCF5BD41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FCF69C9-1427-4AAC-B9E0-F11AA64FC14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824DB1E-C9C8-4F16-97C7-86348AC5041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E3B813A-B8B4-492E-BFFE-6C36B4E615A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E03DAA1-FBEF-474F-892B-23ACA0070C6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89BBA5E-7B96-4A65-857E-D8FEF7B6F0B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BBB12B5-895D-47A6-84B9-248652A507B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18B1FE5-BB3E-4299-A37A-374947D501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148FF8F-B3DD-4DEE-BA49-7D42B1F27D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2D4ECD8-8AE0-4CFB-A9CB-4D477E88BAC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8BEACFE-FF71-4635-BB13-A8D21DC3218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873A3A4-0170-4CEC-8C87-63907AB432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D78B762-451F-467D-90DE-59FA8786368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EFE8F2E-BDA7-44D9-ACBF-1D57A54F288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5C32EC6-1366-4070-AF9C-0B7E02C69B6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AFAF69B-F1CF-4BD4-A80C-D4B68F6A4EF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06CD5BF-478D-4A1C-AD01-2CB9F9B6D09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80AAC1B-F01F-4665-9580-E9323BE1562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CAD811C-2BFF-41AE-9E34-B0C951510E1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9BC6ECB-EF56-4C5F-A1F3-F00F133D664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907E429-852C-4045-9791-9E52109853D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50A89FC-FBD9-4516-A26A-E3DAAC4A72C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268F9B6-B8BD-4473-80E1-BEBD250C18D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92B2969-4AFF-468D-9E61-411ED91180A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72989B8-7C8E-43BD-A5DF-FBDD6D26EE5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974C698-B7AA-434A-A38F-D73CC9684E4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3E04FBE-474D-4476-9BAA-6C2E15ACDDE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FC48EF0-64B7-4244-992D-D4B40A0B2A8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CC37582-65E9-4024-8DD9-A625280C8B4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DA41AF8-F0E0-49C1-9440-0C02B353C6A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34506A5-68FE-4776-B1AF-9F2C692C37B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F6A3347-3843-4341-A758-9AF0F1C10BE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FB93ACD-956A-48C7-A629-98AB390D5CA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071C948-2361-422C-B0A0-66E8ED2A7D8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0950EAB-1A64-4B56-83A2-F0DB4C0559F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6E7E197-CA1E-4D5E-87BB-F44A3F70B3E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法定耐用年数を超えて長期間使用する施設や、長寿命化対策が未実施の施設があることから、平均よりも減価償却率が高くなっている。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減価償却率は、今後も上昇を続ける見込みである。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5C91D5C-5F64-4B33-B65C-1B20BF4A909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C29B62B-3145-405D-9F2B-02EA3436E54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3E94FD33-04C6-4A25-9987-6E5426CB9C7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AA698314-35B9-4E05-9C71-99E44CA26BB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E8EBF265-8F97-4B3D-AE96-91768BD04B2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E3EB77A9-7822-4AE2-A959-94FC4A56462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D7CD2BE8-6207-466D-8F67-353168944B6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9214270F-2EC1-4489-9AB2-124E4071898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D2910FC5-353A-4B8D-AA03-A08FC66092D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5D27C20-AF41-413D-AFED-BBB4434EB44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1EDDCF36-1271-40BF-8E72-17583660FE0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5647D03D-DD8D-47E6-A925-3EF1C423AB4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D60A5387-8126-4AB7-A1E6-D4B78010002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5DCBF95-20A3-4B6D-BFC6-2CD77DD7482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F6C2098B-08ED-4176-B04E-1D008C371C4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3E4C9749-B029-40B3-B8F0-171331DD928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a:extLst>
            <a:ext uri="{FF2B5EF4-FFF2-40B4-BE49-F238E27FC236}">
              <a16:creationId xmlns:a16="http://schemas.microsoft.com/office/drawing/2014/main" id="{B3881D6D-C9A5-4F51-AD76-7E242EB46DCF}"/>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a:extLst>
            <a:ext uri="{FF2B5EF4-FFF2-40B4-BE49-F238E27FC236}">
              <a16:creationId xmlns:a16="http://schemas.microsoft.com/office/drawing/2014/main" id="{50E3FBEB-3E72-454F-A0B3-67DC9FEE966A}"/>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a:extLst>
            <a:ext uri="{FF2B5EF4-FFF2-40B4-BE49-F238E27FC236}">
              <a16:creationId xmlns:a16="http://schemas.microsoft.com/office/drawing/2014/main" id="{71B86837-7FBD-4D1D-9090-381B1882BAB8}"/>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a:extLst>
            <a:ext uri="{FF2B5EF4-FFF2-40B4-BE49-F238E27FC236}">
              <a16:creationId xmlns:a16="http://schemas.microsoft.com/office/drawing/2014/main" id="{FFF29D23-19BF-4570-A835-F2E4BD89B9F5}"/>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a:extLst>
            <a:ext uri="{FF2B5EF4-FFF2-40B4-BE49-F238E27FC236}">
              <a16:creationId xmlns:a16="http://schemas.microsoft.com/office/drawing/2014/main" id="{B1A9A5C3-01D8-4EE1-BCE2-219F658E9044}"/>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a:extLst>
            <a:ext uri="{FF2B5EF4-FFF2-40B4-BE49-F238E27FC236}">
              <a16:creationId xmlns:a16="http://schemas.microsoft.com/office/drawing/2014/main" id="{62AC6218-24F5-4A02-AA7F-F89314BAB741}"/>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88AC87E0-FA86-41B4-AE05-126026142341}"/>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a:extLst>
            <a:ext uri="{FF2B5EF4-FFF2-40B4-BE49-F238E27FC236}">
              <a16:creationId xmlns:a16="http://schemas.microsoft.com/office/drawing/2014/main" id="{BCEF261A-AEB0-424E-9484-2D7507558C84}"/>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a:extLst>
            <a:ext uri="{FF2B5EF4-FFF2-40B4-BE49-F238E27FC236}">
              <a16:creationId xmlns:a16="http://schemas.microsoft.com/office/drawing/2014/main" id="{A0084A72-D1F3-4AFA-AB7C-694C04D2D981}"/>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a:extLst>
            <a:ext uri="{FF2B5EF4-FFF2-40B4-BE49-F238E27FC236}">
              <a16:creationId xmlns:a16="http://schemas.microsoft.com/office/drawing/2014/main" id="{A1D88F92-5258-41F2-A3F7-22D62AD0FE84}"/>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37E0B476-A283-405B-9E22-E4B3248ECDAD}"/>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F908C3B-ACFD-40C1-945B-47F0A42C0D7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5044198-FE06-4E36-9BB3-60A253305FD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2BA8DDB-8408-4D35-8CE2-F193A773A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EB6C706-7FD0-48F5-8913-AC8381FC2A6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04F6A09-2157-4ACD-A05D-30D177E72F6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169968</xdr:rowOff>
    </xdr:from>
    <xdr:to>
      <xdr:col>23</xdr:col>
      <xdr:colOff>136525</xdr:colOff>
      <xdr:row>33</xdr:row>
      <xdr:rowOff>100118</xdr:rowOff>
    </xdr:to>
    <xdr:sp macro="" textlink="">
      <xdr:nvSpPr>
        <xdr:cNvPr id="91" name="楕円 90">
          <a:extLst>
            <a:ext uri="{FF2B5EF4-FFF2-40B4-BE49-F238E27FC236}">
              <a16:creationId xmlns:a16="http://schemas.microsoft.com/office/drawing/2014/main" id="{7D5B90F6-8E26-4202-A0FD-8CEAD9648963}"/>
            </a:ext>
          </a:extLst>
        </xdr:cNvPr>
        <xdr:cNvSpPr/>
      </xdr:nvSpPr>
      <xdr:spPr>
        <a:xfrm>
          <a:off x="4711700" y="64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148395</xdr:rowOff>
    </xdr:from>
    <xdr:ext cx="405111" cy="259045"/>
    <xdr:sp macro="" textlink="">
      <xdr:nvSpPr>
        <xdr:cNvPr id="92" name="有形固定資産減価償却率該当値テキスト">
          <a:extLst>
            <a:ext uri="{FF2B5EF4-FFF2-40B4-BE49-F238E27FC236}">
              <a16:creationId xmlns:a16="http://schemas.microsoft.com/office/drawing/2014/main" id="{7DDA9757-F395-4C9B-AD5E-D5C2BA24718E}"/>
            </a:ext>
          </a:extLst>
        </xdr:cNvPr>
        <xdr:cNvSpPr txBox="1"/>
      </xdr:nvSpPr>
      <xdr:spPr>
        <a:xfrm>
          <a:off x="4813300" y="64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166370</xdr:rowOff>
    </xdr:from>
    <xdr:to>
      <xdr:col>19</xdr:col>
      <xdr:colOff>187325</xdr:colOff>
      <xdr:row>33</xdr:row>
      <xdr:rowOff>96520</xdr:rowOff>
    </xdr:to>
    <xdr:sp macro="" textlink="">
      <xdr:nvSpPr>
        <xdr:cNvPr id="93" name="楕円 92">
          <a:extLst>
            <a:ext uri="{FF2B5EF4-FFF2-40B4-BE49-F238E27FC236}">
              <a16:creationId xmlns:a16="http://schemas.microsoft.com/office/drawing/2014/main" id="{54530EDD-E7D6-4CE8-A4A0-BCFAA0008174}"/>
            </a:ext>
          </a:extLst>
        </xdr:cNvPr>
        <xdr:cNvSpPr/>
      </xdr:nvSpPr>
      <xdr:spPr>
        <a:xfrm>
          <a:off x="400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45720</xdr:rowOff>
    </xdr:from>
    <xdr:to>
      <xdr:col>23</xdr:col>
      <xdr:colOff>85725</xdr:colOff>
      <xdr:row>33</xdr:row>
      <xdr:rowOff>49318</xdr:rowOff>
    </xdr:to>
    <xdr:cxnSp macro="">
      <xdr:nvCxnSpPr>
        <xdr:cNvPr id="94" name="直線コネクタ 93">
          <a:extLst>
            <a:ext uri="{FF2B5EF4-FFF2-40B4-BE49-F238E27FC236}">
              <a16:creationId xmlns:a16="http://schemas.microsoft.com/office/drawing/2014/main" id="{5531475F-116C-41AA-B9D3-8CBB97E108E6}"/>
            </a:ext>
          </a:extLst>
        </xdr:cNvPr>
        <xdr:cNvCxnSpPr/>
      </xdr:nvCxnSpPr>
      <xdr:spPr>
        <a:xfrm>
          <a:off x="4051300" y="6475095"/>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108797</xdr:rowOff>
    </xdr:from>
    <xdr:to>
      <xdr:col>15</xdr:col>
      <xdr:colOff>187325</xdr:colOff>
      <xdr:row>33</xdr:row>
      <xdr:rowOff>38947</xdr:rowOff>
    </xdr:to>
    <xdr:sp macro="" textlink="">
      <xdr:nvSpPr>
        <xdr:cNvPr id="95" name="楕円 94">
          <a:extLst>
            <a:ext uri="{FF2B5EF4-FFF2-40B4-BE49-F238E27FC236}">
              <a16:creationId xmlns:a16="http://schemas.microsoft.com/office/drawing/2014/main" id="{99570C9E-604B-4CA6-B2AA-44C07EEE2664}"/>
            </a:ext>
          </a:extLst>
        </xdr:cNvPr>
        <xdr:cNvSpPr/>
      </xdr:nvSpPr>
      <xdr:spPr>
        <a:xfrm>
          <a:off x="3238500" y="63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159597</xdr:rowOff>
    </xdr:from>
    <xdr:to>
      <xdr:col>19</xdr:col>
      <xdr:colOff>136525</xdr:colOff>
      <xdr:row>33</xdr:row>
      <xdr:rowOff>45720</xdr:rowOff>
    </xdr:to>
    <xdr:cxnSp macro="">
      <xdr:nvCxnSpPr>
        <xdr:cNvPr id="96" name="直線コネクタ 95">
          <a:extLst>
            <a:ext uri="{FF2B5EF4-FFF2-40B4-BE49-F238E27FC236}">
              <a16:creationId xmlns:a16="http://schemas.microsoft.com/office/drawing/2014/main" id="{BF3AD710-01C0-47AE-BFC3-6137B002C525}"/>
            </a:ext>
          </a:extLst>
        </xdr:cNvPr>
        <xdr:cNvCxnSpPr/>
      </xdr:nvCxnSpPr>
      <xdr:spPr>
        <a:xfrm>
          <a:off x="3289300" y="641752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97" name="楕円 96">
          <a:extLst>
            <a:ext uri="{FF2B5EF4-FFF2-40B4-BE49-F238E27FC236}">
              <a16:creationId xmlns:a16="http://schemas.microsoft.com/office/drawing/2014/main" id="{7021D172-F0AA-48D6-9CB4-061280677FD1}"/>
            </a:ext>
          </a:extLst>
        </xdr:cNvPr>
        <xdr:cNvSpPr/>
      </xdr:nvSpPr>
      <xdr:spPr>
        <a:xfrm>
          <a:off x="2476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98425</xdr:rowOff>
    </xdr:from>
    <xdr:to>
      <xdr:col>15</xdr:col>
      <xdr:colOff>136525</xdr:colOff>
      <xdr:row>32</xdr:row>
      <xdr:rowOff>159597</xdr:rowOff>
    </xdr:to>
    <xdr:cxnSp macro="">
      <xdr:nvCxnSpPr>
        <xdr:cNvPr id="98" name="直線コネクタ 97">
          <a:extLst>
            <a:ext uri="{FF2B5EF4-FFF2-40B4-BE49-F238E27FC236}">
              <a16:creationId xmlns:a16="http://schemas.microsoft.com/office/drawing/2014/main" id="{C6D8C5CF-D8E2-4784-9500-CADA188B8E63}"/>
            </a:ext>
          </a:extLst>
        </xdr:cNvPr>
        <xdr:cNvCxnSpPr/>
      </xdr:nvCxnSpPr>
      <xdr:spPr>
        <a:xfrm>
          <a:off x="2527300" y="635635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40428</xdr:rowOff>
    </xdr:from>
    <xdr:to>
      <xdr:col>7</xdr:col>
      <xdr:colOff>187325</xdr:colOff>
      <xdr:row>32</xdr:row>
      <xdr:rowOff>142028</xdr:rowOff>
    </xdr:to>
    <xdr:sp macro="" textlink="">
      <xdr:nvSpPr>
        <xdr:cNvPr id="99" name="楕円 98">
          <a:extLst>
            <a:ext uri="{FF2B5EF4-FFF2-40B4-BE49-F238E27FC236}">
              <a16:creationId xmlns:a16="http://schemas.microsoft.com/office/drawing/2014/main" id="{11C6F48B-4805-4A51-A16B-D65B5AC77A8D}"/>
            </a:ext>
          </a:extLst>
        </xdr:cNvPr>
        <xdr:cNvSpPr/>
      </xdr:nvSpPr>
      <xdr:spPr>
        <a:xfrm>
          <a:off x="1714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91228</xdr:rowOff>
    </xdr:from>
    <xdr:to>
      <xdr:col>11</xdr:col>
      <xdr:colOff>136525</xdr:colOff>
      <xdr:row>32</xdr:row>
      <xdr:rowOff>98425</xdr:rowOff>
    </xdr:to>
    <xdr:cxnSp macro="">
      <xdr:nvCxnSpPr>
        <xdr:cNvPr id="100" name="直線コネクタ 99">
          <a:extLst>
            <a:ext uri="{FF2B5EF4-FFF2-40B4-BE49-F238E27FC236}">
              <a16:creationId xmlns:a16="http://schemas.microsoft.com/office/drawing/2014/main" id="{A86EA8EB-5E20-40A4-8D19-A64C6722C823}"/>
            </a:ext>
          </a:extLst>
        </xdr:cNvPr>
        <xdr:cNvCxnSpPr/>
      </xdr:nvCxnSpPr>
      <xdr:spPr>
        <a:xfrm>
          <a:off x="1765300" y="634915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101" name="n_1aveValue有形固定資産減価償却率">
          <a:extLst>
            <a:ext uri="{FF2B5EF4-FFF2-40B4-BE49-F238E27FC236}">
              <a16:creationId xmlns:a16="http://schemas.microsoft.com/office/drawing/2014/main" id="{B856B7E5-681F-4CB5-9F77-E21079DF8E0B}"/>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102" name="n_2aveValue有形固定資産減価償却率">
          <a:extLst>
            <a:ext uri="{FF2B5EF4-FFF2-40B4-BE49-F238E27FC236}">
              <a16:creationId xmlns:a16="http://schemas.microsoft.com/office/drawing/2014/main" id="{480F5E8B-BE07-4B92-8BD2-9A631658A0E9}"/>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103" name="n_3aveValue有形固定資産減価償却率">
          <a:extLst>
            <a:ext uri="{FF2B5EF4-FFF2-40B4-BE49-F238E27FC236}">
              <a16:creationId xmlns:a16="http://schemas.microsoft.com/office/drawing/2014/main" id="{338B84BB-E616-49BF-9F0B-A808EBE0A8B8}"/>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a:extLst>
            <a:ext uri="{FF2B5EF4-FFF2-40B4-BE49-F238E27FC236}">
              <a16:creationId xmlns:a16="http://schemas.microsoft.com/office/drawing/2014/main" id="{2C86D15E-FBBC-4E6C-B43E-0F10BED5CE0A}"/>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87647</xdr:rowOff>
    </xdr:from>
    <xdr:ext cx="405111" cy="259045"/>
    <xdr:sp macro="" textlink="">
      <xdr:nvSpPr>
        <xdr:cNvPr id="105" name="n_1mainValue有形固定資産減価償却率">
          <a:extLst>
            <a:ext uri="{FF2B5EF4-FFF2-40B4-BE49-F238E27FC236}">
              <a16:creationId xmlns:a16="http://schemas.microsoft.com/office/drawing/2014/main" id="{6372B734-C459-4FD4-9822-910AEB36DA54}"/>
            </a:ext>
          </a:extLst>
        </xdr:cNvPr>
        <xdr:cNvSpPr txBox="1"/>
      </xdr:nvSpPr>
      <xdr:spPr>
        <a:xfrm>
          <a:off x="383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30074</xdr:rowOff>
    </xdr:from>
    <xdr:ext cx="405111" cy="259045"/>
    <xdr:sp macro="" textlink="">
      <xdr:nvSpPr>
        <xdr:cNvPr id="106" name="n_2mainValue有形固定資産減価償却率">
          <a:extLst>
            <a:ext uri="{FF2B5EF4-FFF2-40B4-BE49-F238E27FC236}">
              <a16:creationId xmlns:a16="http://schemas.microsoft.com/office/drawing/2014/main" id="{C861E98B-C70C-40AD-BEA2-CD65CFAF726C}"/>
            </a:ext>
          </a:extLst>
        </xdr:cNvPr>
        <xdr:cNvSpPr txBox="1"/>
      </xdr:nvSpPr>
      <xdr:spPr>
        <a:xfrm>
          <a:off x="3086744" y="645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107" name="n_3mainValue有形固定資産減価償却率">
          <a:extLst>
            <a:ext uri="{FF2B5EF4-FFF2-40B4-BE49-F238E27FC236}">
              <a16:creationId xmlns:a16="http://schemas.microsoft.com/office/drawing/2014/main" id="{96521240-3BB4-476F-8C3A-EE18A40E9CF9}"/>
            </a:ext>
          </a:extLst>
        </xdr:cNvPr>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133155</xdr:rowOff>
    </xdr:from>
    <xdr:ext cx="405111" cy="259045"/>
    <xdr:sp macro="" textlink="">
      <xdr:nvSpPr>
        <xdr:cNvPr id="108" name="n_4mainValue有形固定資産減価償却率">
          <a:extLst>
            <a:ext uri="{FF2B5EF4-FFF2-40B4-BE49-F238E27FC236}">
              <a16:creationId xmlns:a16="http://schemas.microsoft.com/office/drawing/2014/main" id="{A1BB8D6C-B79A-4E8D-90C7-54C046EE09FC}"/>
            </a:ext>
          </a:extLst>
        </xdr:cNvPr>
        <xdr:cNvSpPr txBox="1"/>
      </xdr:nvSpPr>
      <xdr:spPr>
        <a:xfrm>
          <a:off x="15627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E14BE943-83AA-4451-B207-F08CE12BF70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8753C73B-3118-4BDE-B768-B875E964991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9F03966B-7BFD-4D9D-991C-B675078CC9B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1506BA8B-9458-4358-8BAB-94472AAF855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716BFC8D-B93D-48A0-B382-5BABA28F0F3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B24B6540-B471-4DAE-85E2-2C6FE2C7954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8068B700-BA41-45C4-B5C6-004097AF8D7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3E68570A-ED03-405C-ABFA-8021BD14F84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B592F29A-DF74-4032-81B0-D760E296AB6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D3AB4AF7-8210-4469-9E76-4E0514E1A66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6218EE14-6996-4876-A9D9-C92EED4B0B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CF7EB6F9-5F05-42A8-BCCF-D79C95C7D92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FD94E093-2A61-40B1-B331-588F16607E1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債務償還比率は、平均よりも低く、実質的な債務が少ないことが表れている。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81DC1AC-5D0B-4932-B2E6-69195279554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BAB0390A-43C9-441D-BE05-A81989F3143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1DB476F3-8C51-402E-A164-AAC8F11DC1A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F2AC58C7-364E-4CD9-95DF-5490236B07A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9079B2DB-FEF6-4BA7-8402-D045508BF7D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DAE9ADD8-3EA1-490D-A42F-C9A56132CFB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7748A3B8-047B-4F8E-A5F2-90749F8A543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F09C4D90-D680-48B6-AD9B-0E02A968A97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92CA1DC0-E2A0-4D81-85FC-16A374CED40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8A65D058-EF0C-4C20-A5BB-669766FA2E1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96CB043F-316A-4DFE-8D37-1E2422ACD6E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9576989F-72A8-4865-AD40-945172D7D7F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9F585053-8C3E-4144-B00D-A649B6AC4A5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5B8F6FE4-81A3-410F-B1CD-FFB849520EA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6EC2049D-CAFB-4DC1-8A51-98D92DA9322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77ADC703-3C5C-4EF5-AEB9-D335D014C50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C023FAD6-F562-4FF9-B8D1-6703681E44E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a:extLst>
            <a:ext uri="{FF2B5EF4-FFF2-40B4-BE49-F238E27FC236}">
              <a16:creationId xmlns:a16="http://schemas.microsoft.com/office/drawing/2014/main" id="{C789EE80-3AC3-46F5-90B5-53C330B0547E}"/>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a:extLst>
            <a:ext uri="{FF2B5EF4-FFF2-40B4-BE49-F238E27FC236}">
              <a16:creationId xmlns:a16="http://schemas.microsoft.com/office/drawing/2014/main" id="{A70C909B-CECB-4D3E-BBBF-20E7D5E52A2E}"/>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a:extLst>
            <a:ext uri="{FF2B5EF4-FFF2-40B4-BE49-F238E27FC236}">
              <a16:creationId xmlns:a16="http://schemas.microsoft.com/office/drawing/2014/main" id="{37C32F02-EFF3-4EFD-A4E6-D3D3EB9512AB}"/>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389323BF-2753-42F9-AEA3-A4825A914F1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A7869069-B7A1-4A75-85AD-8A8E36DAF66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a:extLst>
            <a:ext uri="{FF2B5EF4-FFF2-40B4-BE49-F238E27FC236}">
              <a16:creationId xmlns:a16="http://schemas.microsoft.com/office/drawing/2014/main" id="{17C7C75C-D970-41EE-AD4F-684853AFED59}"/>
            </a:ext>
          </a:extLst>
        </xdr:cNvPr>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a:extLst>
            <a:ext uri="{FF2B5EF4-FFF2-40B4-BE49-F238E27FC236}">
              <a16:creationId xmlns:a16="http://schemas.microsoft.com/office/drawing/2014/main" id="{826A079F-302C-49C1-B199-66DDE05C8001}"/>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a:extLst>
            <a:ext uri="{FF2B5EF4-FFF2-40B4-BE49-F238E27FC236}">
              <a16:creationId xmlns:a16="http://schemas.microsoft.com/office/drawing/2014/main" id="{BC18BAA9-F70C-4BC8-9CF9-FE7975A11D4D}"/>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a:extLst>
            <a:ext uri="{FF2B5EF4-FFF2-40B4-BE49-F238E27FC236}">
              <a16:creationId xmlns:a16="http://schemas.microsoft.com/office/drawing/2014/main" id="{1D6EA45A-03BC-473D-BE22-49545E77C180}"/>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a:extLst>
            <a:ext uri="{FF2B5EF4-FFF2-40B4-BE49-F238E27FC236}">
              <a16:creationId xmlns:a16="http://schemas.microsoft.com/office/drawing/2014/main" id="{C843A4B8-0B74-44C0-8823-85471F9F98EF}"/>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a:extLst>
            <a:ext uri="{FF2B5EF4-FFF2-40B4-BE49-F238E27FC236}">
              <a16:creationId xmlns:a16="http://schemas.microsoft.com/office/drawing/2014/main" id="{1E57DECB-AEF2-4E03-8663-7F5D8925A724}"/>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8095302-37E1-48F7-A0F3-AE36F138D1D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28DED56-EC3B-4B8E-A020-975F895530B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DAC8B75-1B10-4861-8242-C878F29D997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8CF4505-4643-4B6E-B25B-480570961E2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12E9E88C-9AFC-47C4-941D-F203C00287D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161217</xdr:rowOff>
    </xdr:from>
    <xdr:to>
      <xdr:col>76</xdr:col>
      <xdr:colOff>73025</xdr:colOff>
      <xdr:row>27</xdr:row>
      <xdr:rowOff>91367</xdr:rowOff>
    </xdr:to>
    <xdr:sp macro="" textlink="">
      <xdr:nvSpPr>
        <xdr:cNvPr id="155" name="楕円 154">
          <a:extLst>
            <a:ext uri="{FF2B5EF4-FFF2-40B4-BE49-F238E27FC236}">
              <a16:creationId xmlns:a16="http://schemas.microsoft.com/office/drawing/2014/main" id="{606B7DD9-B5E5-4A37-B0F6-513B0CE8A254}"/>
            </a:ext>
          </a:extLst>
        </xdr:cNvPr>
        <xdr:cNvSpPr/>
      </xdr:nvSpPr>
      <xdr:spPr>
        <a:xfrm>
          <a:off x="14744700" y="53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12644</xdr:rowOff>
    </xdr:from>
    <xdr:ext cx="469744" cy="259045"/>
    <xdr:sp macro="" textlink="">
      <xdr:nvSpPr>
        <xdr:cNvPr id="156" name="債務償還比率該当値テキスト">
          <a:extLst>
            <a:ext uri="{FF2B5EF4-FFF2-40B4-BE49-F238E27FC236}">
              <a16:creationId xmlns:a16="http://schemas.microsoft.com/office/drawing/2014/main" id="{3AAFAC27-6EB2-40EC-B0FE-42D96F311A8A}"/>
            </a:ext>
          </a:extLst>
        </xdr:cNvPr>
        <xdr:cNvSpPr txBox="1"/>
      </xdr:nvSpPr>
      <xdr:spPr>
        <a:xfrm>
          <a:off x="14846300" y="52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171396</xdr:rowOff>
    </xdr:from>
    <xdr:to>
      <xdr:col>72</xdr:col>
      <xdr:colOff>123825</xdr:colOff>
      <xdr:row>27</xdr:row>
      <xdr:rowOff>101546</xdr:rowOff>
    </xdr:to>
    <xdr:sp macro="" textlink="">
      <xdr:nvSpPr>
        <xdr:cNvPr id="157" name="楕円 156">
          <a:extLst>
            <a:ext uri="{FF2B5EF4-FFF2-40B4-BE49-F238E27FC236}">
              <a16:creationId xmlns:a16="http://schemas.microsoft.com/office/drawing/2014/main" id="{14B5145A-81F8-45D7-BE08-C8ACFF1B19BD}"/>
            </a:ext>
          </a:extLst>
        </xdr:cNvPr>
        <xdr:cNvSpPr/>
      </xdr:nvSpPr>
      <xdr:spPr>
        <a:xfrm>
          <a:off x="14033500" y="5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40567</xdr:rowOff>
    </xdr:from>
    <xdr:to>
      <xdr:col>76</xdr:col>
      <xdr:colOff>22225</xdr:colOff>
      <xdr:row>27</xdr:row>
      <xdr:rowOff>50746</xdr:rowOff>
    </xdr:to>
    <xdr:cxnSp macro="">
      <xdr:nvCxnSpPr>
        <xdr:cNvPr id="158" name="直線コネクタ 157">
          <a:extLst>
            <a:ext uri="{FF2B5EF4-FFF2-40B4-BE49-F238E27FC236}">
              <a16:creationId xmlns:a16="http://schemas.microsoft.com/office/drawing/2014/main" id="{2259A018-E284-4384-B53D-26484F3F628C}"/>
            </a:ext>
          </a:extLst>
        </xdr:cNvPr>
        <xdr:cNvCxnSpPr/>
      </xdr:nvCxnSpPr>
      <xdr:spPr>
        <a:xfrm flipV="1">
          <a:off x="14084300" y="5441242"/>
          <a:ext cx="7112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78698</xdr:rowOff>
    </xdr:from>
    <xdr:to>
      <xdr:col>68</xdr:col>
      <xdr:colOff>123825</xdr:colOff>
      <xdr:row>28</xdr:row>
      <xdr:rowOff>8848</xdr:rowOff>
    </xdr:to>
    <xdr:sp macro="" textlink="">
      <xdr:nvSpPr>
        <xdr:cNvPr id="159" name="楕円 158">
          <a:extLst>
            <a:ext uri="{FF2B5EF4-FFF2-40B4-BE49-F238E27FC236}">
              <a16:creationId xmlns:a16="http://schemas.microsoft.com/office/drawing/2014/main" id="{F2E244FB-FA98-4661-A344-B54F0376A8B5}"/>
            </a:ext>
          </a:extLst>
        </xdr:cNvPr>
        <xdr:cNvSpPr/>
      </xdr:nvSpPr>
      <xdr:spPr>
        <a:xfrm>
          <a:off x="13271500" y="54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50746</xdr:rowOff>
    </xdr:from>
    <xdr:to>
      <xdr:col>72</xdr:col>
      <xdr:colOff>73025</xdr:colOff>
      <xdr:row>27</xdr:row>
      <xdr:rowOff>129498</xdr:rowOff>
    </xdr:to>
    <xdr:cxnSp macro="">
      <xdr:nvCxnSpPr>
        <xdr:cNvPr id="160" name="直線コネクタ 159">
          <a:extLst>
            <a:ext uri="{FF2B5EF4-FFF2-40B4-BE49-F238E27FC236}">
              <a16:creationId xmlns:a16="http://schemas.microsoft.com/office/drawing/2014/main" id="{A6CEF717-C2FF-483B-9259-34E74E2801FB}"/>
            </a:ext>
          </a:extLst>
        </xdr:cNvPr>
        <xdr:cNvCxnSpPr/>
      </xdr:nvCxnSpPr>
      <xdr:spPr>
        <a:xfrm flipV="1">
          <a:off x="13322300" y="5451421"/>
          <a:ext cx="762000" cy="7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97615</xdr:rowOff>
    </xdr:from>
    <xdr:to>
      <xdr:col>64</xdr:col>
      <xdr:colOff>123825</xdr:colOff>
      <xdr:row>28</xdr:row>
      <xdr:rowOff>27765</xdr:rowOff>
    </xdr:to>
    <xdr:sp macro="" textlink="">
      <xdr:nvSpPr>
        <xdr:cNvPr id="161" name="楕円 160">
          <a:extLst>
            <a:ext uri="{FF2B5EF4-FFF2-40B4-BE49-F238E27FC236}">
              <a16:creationId xmlns:a16="http://schemas.microsoft.com/office/drawing/2014/main" id="{E2CF315A-53A9-4342-8775-AA2AB3C924EF}"/>
            </a:ext>
          </a:extLst>
        </xdr:cNvPr>
        <xdr:cNvSpPr/>
      </xdr:nvSpPr>
      <xdr:spPr>
        <a:xfrm>
          <a:off x="12509500" y="54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129498</xdr:rowOff>
    </xdr:from>
    <xdr:to>
      <xdr:col>68</xdr:col>
      <xdr:colOff>73025</xdr:colOff>
      <xdr:row>27</xdr:row>
      <xdr:rowOff>148415</xdr:rowOff>
    </xdr:to>
    <xdr:cxnSp macro="">
      <xdr:nvCxnSpPr>
        <xdr:cNvPr id="162" name="直線コネクタ 161">
          <a:extLst>
            <a:ext uri="{FF2B5EF4-FFF2-40B4-BE49-F238E27FC236}">
              <a16:creationId xmlns:a16="http://schemas.microsoft.com/office/drawing/2014/main" id="{073D4240-4A12-4107-94D7-8000D2DFBD7F}"/>
            </a:ext>
          </a:extLst>
        </xdr:cNvPr>
        <xdr:cNvCxnSpPr/>
      </xdr:nvCxnSpPr>
      <xdr:spPr>
        <a:xfrm flipV="1">
          <a:off x="12560300" y="5530173"/>
          <a:ext cx="762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71090</xdr:rowOff>
    </xdr:from>
    <xdr:to>
      <xdr:col>60</xdr:col>
      <xdr:colOff>123825</xdr:colOff>
      <xdr:row>28</xdr:row>
      <xdr:rowOff>1240</xdr:rowOff>
    </xdr:to>
    <xdr:sp macro="" textlink="">
      <xdr:nvSpPr>
        <xdr:cNvPr id="163" name="楕円 162">
          <a:extLst>
            <a:ext uri="{FF2B5EF4-FFF2-40B4-BE49-F238E27FC236}">
              <a16:creationId xmlns:a16="http://schemas.microsoft.com/office/drawing/2014/main" id="{C0FEDEB4-4F7E-4C79-9CE1-3DB20663A47A}"/>
            </a:ext>
          </a:extLst>
        </xdr:cNvPr>
        <xdr:cNvSpPr/>
      </xdr:nvSpPr>
      <xdr:spPr>
        <a:xfrm>
          <a:off x="11747500" y="547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121890</xdr:rowOff>
    </xdr:from>
    <xdr:to>
      <xdr:col>64</xdr:col>
      <xdr:colOff>73025</xdr:colOff>
      <xdr:row>27</xdr:row>
      <xdr:rowOff>148415</xdr:rowOff>
    </xdr:to>
    <xdr:cxnSp macro="">
      <xdr:nvCxnSpPr>
        <xdr:cNvPr id="164" name="直線コネクタ 163">
          <a:extLst>
            <a:ext uri="{FF2B5EF4-FFF2-40B4-BE49-F238E27FC236}">
              <a16:creationId xmlns:a16="http://schemas.microsoft.com/office/drawing/2014/main" id="{E839D16F-6FF9-4CC0-821A-39921B70AA26}"/>
            </a:ext>
          </a:extLst>
        </xdr:cNvPr>
        <xdr:cNvCxnSpPr/>
      </xdr:nvCxnSpPr>
      <xdr:spPr>
        <a:xfrm>
          <a:off x="11798300" y="5522565"/>
          <a:ext cx="7620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5" name="n_1aveValue債務償還比率">
          <a:extLst>
            <a:ext uri="{FF2B5EF4-FFF2-40B4-BE49-F238E27FC236}">
              <a16:creationId xmlns:a16="http://schemas.microsoft.com/office/drawing/2014/main" id="{975A408D-0107-49F1-BCAE-51E3502A9EC3}"/>
            </a:ext>
          </a:extLst>
        </xdr:cNvPr>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6" name="n_2aveValue債務償還比率">
          <a:extLst>
            <a:ext uri="{FF2B5EF4-FFF2-40B4-BE49-F238E27FC236}">
              <a16:creationId xmlns:a16="http://schemas.microsoft.com/office/drawing/2014/main" id="{4FDD80F8-01BC-4153-A70A-0580B58581FB}"/>
            </a:ext>
          </a:extLst>
        </xdr:cNvPr>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7" name="n_3aveValue債務償還比率">
          <a:extLst>
            <a:ext uri="{FF2B5EF4-FFF2-40B4-BE49-F238E27FC236}">
              <a16:creationId xmlns:a16="http://schemas.microsoft.com/office/drawing/2014/main" id="{1DFF0A92-22C6-4105-9638-8058E9211972}"/>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8" name="n_4aveValue債務償還比率">
          <a:extLst>
            <a:ext uri="{FF2B5EF4-FFF2-40B4-BE49-F238E27FC236}">
              <a16:creationId xmlns:a16="http://schemas.microsoft.com/office/drawing/2014/main" id="{F673164C-850C-4227-85ED-D8B418D78D6A}"/>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118073</xdr:rowOff>
    </xdr:from>
    <xdr:ext cx="469744" cy="259045"/>
    <xdr:sp macro="" textlink="">
      <xdr:nvSpPr>
        <xdr:cNvPr id="169" name="n_1mainValue債務償還比率">
          <a:extLst>
            <a:ext uri="{FF2B5EF4-FFF2-40B4-BE49-F238E27FC236}">
              <a16:creationId xmlns:a16="http://schemas.microsoft.com/office/drawing/2014/main" id="{D6C03631-EA7F-4860-9F5A-D6D6242D3A76}"/>
            </a:ext>
          </a:extLst>
        </xdr:cNvPr>
        <xdr:cNvSpPr txBox="1"/>
      </xdr:nvSpPr>
      <xdr:spPr>
        <a:xfrm>
          <a:off x="13836727" y="51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25375</xdr:rowOff>
    </xdr:from>
    <xdr:ext cx="469744" cy="259045"/>
    <xdr:sp macro="" textlink="">
      <xdr:nvSpPr>
        <xdr:cNvPr id="170" name="n_2mainValue債務償還比率">
          <a:extLst>
            <a:ext uri="{FF2B5EF4-FFF2-40B4-BE49-F238E27FC236}">
              <a16:creationId xmlns:a16="http://schemas.microsoft.com/office/drawing/2014/main" id="{00DB5441-2E35-4475-A452-6DBE539982DE}"/>
            </a:ext>
          </a:extLst>
        </xdr:cNvPr>
        <xdr:cNvSpPr txBox="1"/>
      </xdr:nvSpPr>
      <xdr:spPr>
        <a:xfrm>
          <a:off x="13087427" y="52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44292</xdr:rowOff>
    </xdr:from>
    <xdr:ext cx="469744" cy="259045"/>
    <xdr:sp macro="" textlink="">
      <xdr:nvSpPr>
        <xdr:cNvPr id="171" name="n_3mainValue債務償還比率">
          <a:extLst>
            <a:ext uri="{FF2B5EF4-FFF2-40B4-BE49-F238E27FC236}">
              <a16:creationId xmlns:a16="http://schemas.microsoft.com/office/drawing/2014/main" id="{A4937CC8-903D-4704-A35B-A8529B3F4AD8}"/>
            </a:ext>
          </a:extLst>
        </xdr:cNvPr>
        <xdr:cNvSpPr txBox="1"/>
      </xdr:nvSpPr>
      <xdr:spPr>
        <a:xfrm>
          <a:off x="12325427" y="52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17767</xdr:rowOff>
    </xdr:from>
    <xdr:ext cx="469744" cy="259045"/>
    <xdr:sp macro="" textlink="">
      <xdr:nvSpPr>
        <xdr:cNvPr id="172" name="n_4mainValue債務償還比率">
          <a:extLst>
            <a:ext uri="{FF2B5EF4-FFF2-40B4-BE49-F238E27FC236}">
              <a16:creationId xmlns:a16="http://schemas.microsoft.com/office/drawing/2014/main" id="{8BA1E259-6019-4701-B3A6-9BD041D0A1E2}"/>
            </a:ext>
          </a:extLst>
        </xdr:cNvPr>
        <xdr:cNvSpPr txBox="1"/>
      </xdr:nvSpPr>
      <xdr:spPr>
        <a:xfrm>
          <a:off x="11563427" y="524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96FABE28-22AA-43AB-8C7A-6DE826A0A2E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8C3D221C-D309-4CF0-B1A2-F8106623DFA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8153740F-E0DB-4D80-84E4-3F6CBA4F3B8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D7346B32-2757-440A-A434-413998093B9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5864BBE3-7CE1-478E-88FB-96334A13056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9CCB76F6-3F8F-45D1-9E8A-A0F11426636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D48B370-9C0D-4954-8BA4-F0A80FF041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D1654A-1002-4E98-B129-F48D45F6BF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413E5A-DD6C-4E1C-905B-C0EE6F54980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F1E8CD-EE6D-44A4-B58A-83B8BEEEEC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2C5019-901F-46A9-8E67-C95E607AA5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3BFBB0-3BD6-489E-96D2-C87673C93E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5A22F5-8504-41A0-8A48-5F6C77F0D97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EE54F2-3E51-4E20-937A-765608D7232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6BF60E-F0E8-4A95-8F35-C65DB71030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684223-1B51-4D14-BD80-6CBFFBF041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AA948B-E65E-4979-B119-CAEAB378A57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BA02F5-2E0C-4810-947F-26402C2103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4E08CE-D36C-497E-8B9E-9F92CBA82A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2F24BB-22C8-4EA4-88B0-B8BD4E54AE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DB7DCE7-00A8-40FA-BA62-E38908B468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1300EC8-9D7F-42A9-B507-4DC40F58CF0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0AB383-AFAD-4985-9190-9CDE4E94AA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C94DFB-48F2-4EE3-941A-FAF3F38DBA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DA2980-B0D8-4297-A2BD-8CAD42BF09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6A35D1-5D68-468E-B2BA-9E62A210A7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1769B7-2F0E-4238-B4F9-87017F968F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F9F3AA-826A-4D07-B3C6-214DE9F2065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DEA9BA-9B5F-40B9-9C3C-871546A890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606B44A-8C9F-4C3C-9FA4-0B32E9D217F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8E193F-D064-4431-9AEA-8899F7F0DD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640E24-183B-43ED-94B6-EC243918E9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646CA4-9503-4BBA-AAC4-A2A6FEEACB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73CA9E-3F19-4DC5-9E91-CD9B9FC1491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A32468A-56E0-4F4E-88FF-DB68CA6689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4AE015A-F654-48D1-9E9C-DC2FADBE239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D745BD2-856A-48B4-BB42-C84AF3CDCF3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790BD9E-4D56-4AD6-931C-9D35E828B1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24421B-8A0E-4874-9669-22B175ACAA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11163A4-5423-4E1C-BD13-FCF43E2937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64AA08F-6AB8-4400-B8BA-B8D3E4BCAD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90E451-8151-46CC-A690-F949E4950B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BBBD52-56D4-4DD1-ABDA-59DCF4E41EA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AFFA86B-40F1-4AB7-81CF-57E3574C8E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22CE17F-4E91-46F9-B74D-E48324CA40A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14983C1-5004-4FFF-8AAB-AB6FA9041D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2CEDE89-868F-4AF9-9BC5-6EE55B5CE8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1A0C80F-AB21-43B8-8BDB-711FECA765D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03E1ADD-0210-47F0-97E3-C28E743C13D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89CF1D9-E550-44A5-9C04-FA98D29350B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11FBFF7-A941-4A06-8C6F-E3646346A5C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1C30CB1-0365-4E7B-9E54-B018AD80ABC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86E0F2C-C1CB-4703-AE16-DF3224D1EF3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B56B0E5-F4C2-4780-95CA-B9816D1242F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A4355AB-3026-44A5-88C7-2B7F6863E2C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B9CFFF0-0B3A-4F0D-871B-9E6DC4ACE45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7244586-3F8E-4C58-B9BC-EEBAE39E1C6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FE7B37B-1A69-492F-8272-6640609FE12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99480C1-EE21-49C1-B190-0F5441A289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7D390E1-B8A6-4D5D-B356-CB69978E4AD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2FAB0AF-8442-43AA-B57D-AC4D6A7D60A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A79B045C-BC77-4F96-B7FD-5FA6ADDE3F36}"/>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26FB15A-A4E3-4F15-8ECE-A1DAFF5ABD76}"/>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AC8E5EBE-56DA-4580-ABDF-FE2EE35668C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F5391DA8-1310-4981-8F78-675B6BF2C935}"/>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4CFB5C1C-9186-4241-9A8F-32DCB4A62DFD}"/>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8AECD6BF-EC1B-42A0-8732-B2D4CEA33FFB}"/>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96BC966E-AC26-4D2E-ACB7-D0F45422D26F}"/>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FA8D3CF8-92AB-475E-8A9C-627943D2F22A}"/>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E9FB5358-7B83-4CAC-BBC2-AE3DB0033BC9}"/>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3118F6D1-2898-4524-A9F7-1F742640A4A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EFBC79B9-F6C0-4FBB-BBB5-478C6AB69FE6}"/>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CD3F795-FBC0-4EF4-9847-460D43A0DC5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A360FF2-7AD7-4208-ABFD-87078D6B586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84AD90D-1811-4B32-AECB-C6FE847E475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CBEDBDC-0061-4288-B167-FF7F2520B87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511298D-4887-4809-9C27-214EBB5E836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a:extLst>
            <a:ext uri="{FF2B5EF4-FFF2-40B4-BE49-F238E27FC236}">
              <a16:creationId xmlns:a16="http://schemas.microsoft.com/office/drawing/2014/main" id="{F93AB67E-2433-4C7F-A4FC-35767CE6C17D}"/>
            </a:ext>
          </a:extLst>
        </xdr:cNvPr>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a:extLst>
            <a:ext uri="{FF2B5EF4-FFF2-40B4-BE49-F238E27FC236}">
              <a16:creationId xmlns:a16="http://schemas.microsoft.com/office/drawing/2014/main" id="{F57819CB-D714-47D7-A0DB-C04607D99B25}"/>
            </a:ext>
          </a:extLst>
        </xdr:cNvPr>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5" name="楕円 74">
          <a:extLst>
            <a:ext uri="{FF2B5EF4-FFF2-40B4-BE49-F238E27FC236}">
              <a16:creationId xmlns:a16="http://schemas.microsoft.com/office/drawing/2014/main" id="{51311871-FA44-465F-8934-CB5B99079378}"/>
            </a:ext>
          </a:extLst>
        </xdr:cNvPr>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97155</xdr:rowOff>
    </xdr:to>
    <xdr:cxnSp macro="">
      <xdr:nvCxnSpPr>
        <xdr:cNvPr id="76" name="直線コネクタ 75">
          <a:extLst>
            <a:ext uri="{FF2B5EF4-FFF2-40B4-BE49-F238E27FC236}">
              <a16:creationId xmlns:a16="http://schemas.microsoft.com/office/drawing/2014/main" id="{C76BD0F3-19B6-4440-819C-9E8BA1E9C9F8}"/>
            </a:ext>
          </a:extLst>
        </xdr:cNvPr>
        <xdr:cNvCxnSpPr/>
      </xdr:nvCxnSpPr>
      <xdr:spPr>
        <a:xfrm>
          <a:off x="3797300" y="65951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166370</xdr:rowOff>
    </xdr:from>
    <xdr:to>
      <xdr:col>15</xdr:col>
      <xdr:colOff>101600</xdr:colOff>
      <xdr:row>38</xdr:row>
      <xdr:rowOff>96520</xdr:rowOff>
    </xdr:to>
    <xdr:sp macro="" textlink="">
      <xdr:nvSpPr>
        <xdr:cNvPr id="77" name="楕円 76">
          <a:extLst>
            <a:ext uri="{FF2B5EF4-FFF2-40B4-BE49-F238E27FC236}">
              <a16:creationId xmlns:a16="http://schemas.microsoft.com/office/drawing/2014/main" id="{3EF16639-83E1-4C8D-844E-6C0E05605692}"/>
            </a:ext>
          </a:extLst>
        </xdr:cNvPr>
        <xdr:cNvSpPr/>
      </xdr:nvSpPr>
      <xdr:spPr>
        <a:xfrm>
          <a:off x="2857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80010</xdr:rowOff>
    </xdr:to>
    <xdr:cxnSp macro="">
      <xdr:nvCxnSpPr>
        <xdr:cNvPr id="78" name="直線コネクタ 77">
          <a:extLst>
            <a:ext uri="{FF2B5EF4-FFF2-40B4-BE49-F238E27FC236}">
              <a16:creationId xmlns:a16="http://schemas.microsoft.com/office/drawing/2014/main" id="{9934A548-F565-4B1F-86A8-FAD9037A2101}"/>
            </a:ext>
          </a:extLst>
        </xdr:cNvPr>
        <xdr:cNvCxnSpPr/>
      </xdr:nvCxnSpPr>
      <xdr:spPr>
        <a:xfrm>
          <a:off x="2908300" y="6560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a:extLst>
            <a:ext uri="{FF2B5EF4-FFF2-40B4-BE49-F238E27FC236}">
              <a16:creationId xmlns:a16="http://schemas.microsoft.com/office/drawing/2014/main" id="{C91CC529-4903-4F33-A5D1-CB0E5D583693}"/>
            </a:ext>
          </a:extLst>
        </xdr:cNvPr>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5715</xdr:rowOff>
    </xdr:from>
    <xdr:to>
      <xdr:col>15</xdr:col>
      <xdr:colOff>50800</xdr:colOff>
      <xdr:row>38</xdr:row>
      <xdr:rowOff>45720</xdr:rowOff>
    </xdr:to>
    <xdr:cxnSp macro="">
      <xdr:nvCxnSpPr>
        <xdr:cNvPr id="80" name="直線コネクタ 79">
          <a:extLst>
            <a:ext uri="{FF2B5EF4-FFF2-40B4-BE49-F238E27FC236}">
              <a16:creationId xmlns:a16="http://schemas.microsoft.com/office/drawing/2014/main" id="{053B0B51-686F-46CF-AC74-A185441620F4}"/>
            </a:ext>
          </a:extLst>
        </xdr:cNvPr>
        <xdr:cNvCxnSpPr/>
      </xdr:nvCxnSpPr>
      <xdr:spPr>
        <a:xfrm>
          <a:off x="2019300" y="65208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5080</xdr:rowOff>
    </xdr:to>
    <xdr:sp macro="" textlink="">
      <xdr:nvSpPr>
        <xdr:cNvPr id="81" name="楕円 80">
          <a:extLst>
            <a:ext uri="{FF2B5EF4-FFF2-40B4-BE49-F238E27FC236}">
              <a16:creationId xmlns:a16="http://schemas.microsoft.com/office/drawing/2014/main" id="{888906E7-7ACB-476A-9F29-ADBA76EB8EEA}"/>
            </a:ext>
          </a:extLst>
        </xdr:cNvPr>
        <xdr:cNvSpPr/>
      </xdr:nvSpPr>
      <xdr:spPr>
        <a:xfrm>
          <a:off x="1079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125730</xdr:rowOff>
    </xdr:from>
    <xdr:to>
      <xdr:col>10</xdr:col>
      <xdr:colOff>114300</xdr:colOff>
      <xdr:row>38</xdr:row>
      <xdr:rowOff>5715</xdr:rowOff>
    </xdr:to>
    <xdr:cxnSp macro="">
      <xdr:nvCxnSpPr>
        <xdr:cNvPr id="82" name="直線コネクタ 81">
          <a:extLst>
            <a:ext uri="{FF2B5EF4-FFF2-40B4-BE49-F238E27FC236}">
              <a16:creationId xmlns:a16="http://schemas.microsoft.com/office/drawing/2014/main" id="{0B986FA4-7C1F-4FB3-8E39-3C04AA81AE87}"/>
            </a:ext>
          </a:extLst>
        </xdr:cNvPr>
        <xdr:cNvCxnSpPr/>
      </xdr:nvCxnSpPr>
      <xdr:spPr>
        <a:xfrm>
          <a:off x="1130300" y="64693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4FF3C454-5CD4-42C6-8F1F-A51E18D3E669}"/>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id="{D22BEBDB-DE97-451B-8BE5-EFFA29DCBDE8}"/>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id="{CE43C817-20AB-47A3-8854-F8BD23161EA7}"/>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23EAB5A5-6127-4DEF-AAEA-7003FCDEDBAD}"/>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7" name="n_1mainValue【道路】&#10;有形固定資産減価償却率">
          <a:extLst>
            <a:ext uri="{FF2B5EF4-FFF2-40B4-BE49-F238E27FC236}">
              <a16:creationId xmlns:a16="http://schemas.microsoft.com/office/drawing/2014/main" id="{8E2E2132-BD72-4BC9-9788-634149BD07B5}"/>
            </a:ext>
          </a:extLst>
        </xdr:cNvPr>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113047</xdr:rowOff>
    </xdr:from>
    <xdr:ext cx="405111" cy="259045"/>
    <xdr:sp macro="" textlink="">
      <xdr:nvSpPr>
        <xdr:cNvPr id="88" name="n_2mainValue【道路】&#10;有形固定資産減価償却率">
          <a:extLst>
            <a:ext uri="{FF2B5EF4-FFF2-40B4-BE49-F238E27FC236}">
              <a16:creationId xmlns:a16="http://schemas.microsoft.com/office/drawing/2014/main" id="{05EFF775-28AC-46FC-9E48-E1B508E8C182}"/>
            </a:ext>
          </a:extLst>
        </xdr:cNvPr>
        <xdr:cNvSpPr txBox="1"/>
      </xdr:nvSpPr>
      <xdr:spPr>
        <a:xfrm>
          <a:off x="27057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73042</xdr:rowOff>
    </xdr:from>
    <xdr:ext cx="405111" cy="259045"/>
    <xdr:sp macro="" textlink="">
      <xdr:nvSpPr>
        <xdr:cNvPr id="89" name="n_3mainValue【道路】&#10;有形固定資産減価償却率">
          <a:extLst>
            <a:ext uri="{FF2B5EF4-FFF2-40B4-BE49-F238E27FC236}">
              <a16:creationId xmlns:a16="http://schemas.microsoft.com/office/drawing/2014/main" id="{AC113325-D8E3-421B-97C3-0DBB2EDDBB4B}"/>
            </a:ext>
          </a:extLst>
        </xdr:cNvPr>
        <xdr:cNvSpPr txBox="1"/>
      </xdr:nvSpPr>
      <xdr:spPr>
        <a:xfrm>
          <a:off x="1816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21607</xdr:rowOff>
    </xdr:from>
    <xdr:ext cx="405111" cy="259045"/>
    <xdr:sp macro="" textlink="">
      <xdr:nvSpPr>
        <xdr:cNvPr id="90" name="n_4mainValue【道路】&#10;有形固定資産減価償却率">
          <a:extLst>
            <a:ext uri="{FF2B5EF4-FFF2-40B4-BE49-F238E27FC236}">
              <a16:creationId xmlns:a16="http://schemas.microsoft.com/office/drawing/2014/main" id="{B020FC35-452D-45DA-BE55-EC35E6A0F40F}"/>
            </a:ext>
          </a:extLst>
        </xdr:cNvPr>
        <xdr:cNvSpPr txBox="1"/>
      </xdr:nvSpPr>
      <xdr:spPr>
        <a:xfrm>
          <a:off x="927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7DED23E-7FCA-44B3-B463-86E73713AA6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767C1EC-4B9F-47DF-BE48-C0714E41B3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85A1638-EAA8-4A96-BDF4-6A699A17B3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8DCA60E-7738-479C-85D1-B64B375CE9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CD63EC4-A439-4494-B6F0-165F4ADFCB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5B086CE-A849-40EB-9B1A-4B1D10C179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EC7F51A-A5FA-47B0-8E67-548EA435D2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C6265C9-B112-4469-9E73-11D4A1204BE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D89BB94-B275-47BC-8E65-5DB03F9C10A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C4A2BB4-1C13-4EAF-95F5-CA0EB51472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03391C2-DD2D-4E22-AD7D-95A752B919D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D15B628-CEDB-4E00-B330-BF9FB1ED0CA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C8EBB29-A4F7-44AE-875F-CE5E5EFDA12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55E709FE-FE71-4918-865B-C9E8B4163D11}"/>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1866D78A-91E7-4C0F-8251-D5A7D68FDFE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560F6356-B7F3-4054-97E7-4B467A144156}"/>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863B157-4162-4340-8970-D6659C2BFD4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48293915-6CA2-42E9-8FE0-9BBF9F27AA2C}"/>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8D2F790-A3A0-49F6-B35D-8523F727914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32DA1B6-209B-4068-9EC1-E30D98CA4B3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048A91C-21E7-425B-AE88-A9BC876F633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E66EBB2C-1037-4CE0-8176-C3BBF6844446}"/>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F2054F14-6EEA-40A7-B14C-C5DC9D8E53FA}"/>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1B6D63F0-DD38-441C-8AB9-B7627FF8C031}"/>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A650F43E-AA16-436F-9B8B-AFA05DC21017}"/>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5AE0B67-7EC4-45F3-8954-AD8E380C39D1}"/>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a:extLst>
            <a:ext uri="{FF2B5EF4-FFF2-40B4-BE49-F238E27FC236}">
              <a16:creationId xmlns:a16="http://schemas.microsoft.com/office/drawing/2014/main" id="{2A906E4E-ADD2-4CB8-AC15-AD24DEFDEE90}"/>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E4AA60C4-7449-49BA-81A7-D967CC77A07F}"/>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3AEADEA1-74E3-4F21-AD14-93FF44CC2957}"/>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3FA087A3-68A1-4264-99DF-E0CB80E6C284}"/>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FB962CA7-1FF6-4086-8AF4-28D9369C46D4}"/>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838F4FE0-2737-4913-8CB0-2C1789232D06}"/>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2D77F2D-5724-4AFF-8DDE-FA0D8508150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9A019F5-A1D0-4176-AAFD-777DCF6127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F9715C3-A4EB-4729-ABFD-DABBBAB671E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EB74069-D3E5-4B7B-9B80-397CDABD465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EBE268D-0C8F-4A3A-B639-AFD5E13180F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152465</xdr:rowOff>
    </xdr:from>
    <xdr:to>
      <xdr:col>55</xdr:col>
      <xdr:colOff>50800</xdr:colOff>
      <xdr:row>39</xdr:row>
      <xdr:rowOff>82615</xdr:rowOff>
    </xdr:to>
    <xdr:sp macro="" textlink="">
      <xdr:nvSpPr>
        <xdr:cNvPr id="128" name="楕円 127">
          <a:extLst>
            <a:ext uri="{FF2B5EF4-FFF2-40B4-BE49-F238E27FC236}">
              <a16:creationId xmlns:a16="http://schemas.microsoft.com/office/drawing/2014/main" id="{75D2984C-0BD6-4C81-9E4F-7599391E7A4E}"/>
            </a:ext>
          </a:extLst>
        </xdr:cNvPr>
        <xdr:cNvSpPr/>
      </xdr:nvSpPr>
      <xdr:spPr>
        <a:xfrm>
          <a:off x="10426700" y="66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3892</xdr:rowOff>
    </xdr:from>
    <xdr:ext cx="534377" cy="259045"/>
    <xdr:sp macro="" textlink="">
      <xdr:nvSpPr>
        <xdr:cNvPr id="129" name="【道路】&#10;一人当たり延長該当値テキスト">
          <a:extLst>
            <a:ext uri="{FF2B5EF4-FFF2-40B4-BE49-F238E27FC236}">
              <a16:creationId xmlns:a16="http://schemas.microsoft.com/office/drawing/2014/main" id="{54F132FE-7BC9-45E6-B4D0-3ED0F0F9C895}"/>
            </a:ext>
          </a:extLst>
        </xdr:cNvPr>
        <xdr:cNvSpPr txBox="1"/>
      </xdr:nvSpPr>
      <xdr:spPr>
        <a:xfrm>
          <a:off x="10515600" y="651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154257</xdr:rowOff>
    </xdr:from>
    <xdr:to>
      <xdr:col>50</xdr:col>
      <xdr:colOff>165100</xdr:colOff>
      <xdr:row>39</xdr:row>
      <xdr:rowOff>84407</xdr:rowOff>
    </xdr:to>
    <xdr:sp macro="" textlink="">
      <xdr:nvSpPr>
        <xdr:cNvPr id="130" name="楕円 129">
          <a:extLst>
            <a:ext uri="{FF2B5EF4-FFF2-40B4-BE49-F238E27FC236}">
              <a16:creationId xmlns:a16="http://schemas.microsoft.com/office/drawing/2014/main" id="{57D31EA6-F7A8-4E8E-9577-E009DBAD73F3}"/>
            </a:ext>
          </a:extLst>
        </xdr:cNvPr>
        <xdr:cNvSpPr/>
      </xdr:nvSpPr>
      <xdr:spPr>
        <a:xfrm>
          <a:off x="9588500" y="66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31815</xdr:rowOff>
    </xdr:from>
    <xdr:to>
      <xdr:col>55</xdr:col>
      <xdr:colOff>0</xdr:colOff>
      <xdr:row>39</xdr:row>
      <xdr:rowOff>33607</xdr:rowOff>
    </xdr:to>
    <xdr:cxnSp macro="">
      <xdr:nvCxnSpPr>
        <xdr:cNvPr id="131" name="直線コネクタ 130">
          <a:extLst>
            <a:ext uri="{FF2B5EF4-FFF2-40B4-BE49-F238E27FC236}">
              <a16:creationId xmlns:a16="http://schemas.microsoft.com/office/drawing/2014/main" id="{FA4A2953-1B4A-4AC2-9652-5761D0582611}"/>
            </a:ext>
          </a:extLst>
        </xdr:cNvPr>
        <xdr:cNvCxnSpPr/>
      </xdr:nvCxnSpPr>
      <xdr:spPr>
        <a:xfrm flipV="1">
          <a:off x="9639300" y="6718365"/>
          <a:ext cx="8382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158409</xdr:rowOff>
    </xdr:from>
    <xdr:to>
      <xdr:col>46</xdr:col>
      <xdr:colOff>38100</xdr:colOff>
      <xdr:row>39</xdr:row>
      <xdr:rowOff>88559</xdr:rowOff>
    </xdr:to>
    <xdr:sp macro="" textlink="">
      <xdr:nvSpPr>
        <xdr:cNvPr id="132" name="楕円 131">
          <a:extLst>
            <a:ext uri="{FF2B5EF4-FFF2-40B4-BE49-F238E27FC236}">
              <a16:creationId xmlns:a16="http://schemas.microsoft.com/office/drawing/2014/main" id="{6AEDB750-D9A3-4845-8E7B-2638180C3D08}"/>
            </a:ext>
          </a:extLst>
        </xdr:cNvPr>
        <xdr:cNvSpPr/>
      </xdr:nvSpPr>
      <xdr:spPr>
        <a:xfrm>
          <a:off x="8699500" y="66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33607</xdr:rowOff>
    </xdr:from>
    <xdr:to>
      <xdr:col>50</xdr:col>
      <xdr:colOff>114300</xdr:colOff>
      <xdr:row>39</xdr:row>
      <xdr:rowOff>37759</xdr:rowOff>
    </xdr:to>
    <xdr:cxnSp macro="">
      <xdr:nvCxnSpPr>
        <xdr:cNvPr id="133" name="直線コネクタ 132">
          <a:extLst>
            <a:ext uri="{FF2B5EF4-FFF2-40B4-BE49-F238E27FC236}">
              <a16:creationId xmlns:a16="http://schemas.microsoft.com/office/drawing/2014/main" id="{A71BFEF4-B201-4F3C-B318-5697B320A87B}"/>
            </a:ext>
          </a:extLst>
        </xdr:cNvPr>
        <xdr:cNvCxnSpPr/>
      </xdr:nvCxnSpPr>
      <xdr:spPr>
        <a:xfrm flipV="1">
          <a:off x="8750300" y="6720157"/>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129322</xdr:rowOff>
    </xdr:from>
    <xdr:to>
      <xdr:col>41</xdr:col>
      <xdr:colOff>101600</xdr:colOff>
      <xdr:row>40</xdr:row>
      <xdr:rowOff>59472</xdr:rowOff>
    </xdr:to>
    <xdr:sp macro="" textlink="">
      <xdr:nvSpPr>
        <xdr:cNvPr id="134" name="楕円 133">
          <a:extLst>
            <a:ext uri="{FF2B5EF4-FFF2-40B4-BE49-F238E27FC236}">
              <a16:creationId xmlns:a16="http://schemas.microsoft.com/office/drawing/2014/main" id="{ACAC7104-CC03-48F9-B6C5-8E08830FF9E4}"/>
            </a:ext>
          </a:extLst>
        </xdr:cNvPr>
        <xdr:cNvSpPr/>
      </xdr:nvSpPr>
      <xdr:spPr>
        <a:xfrm>
          <a:off x="7810500" y="68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37759</xdr:rowOff>
    </xdr:from>
    <xdr:to>
      <xdr:col>45</xdr:col>
      <xdr:colOff>177800</xdr:colOff>
      <xdr:row>40</xdr:row>
      <xdr:rowOff>8672</xdr:rowOff>
    </xdr:to>
    <xdr:cxnSp macro="">
      <xdr:nvCxnSpPr>
        <xdr:cNvPr id="135" name="直線コネクタ 134">
          <a:extLst>
            <a:ext uri="{FF2B5EF4-FFF2-40B4-BE49-F238E27FC236}">
              <a16:creationId xmlns:a16="http://schemas.microsoft.com/office/drawing/2014/main" id="{19D73C61-6D6A-48A6-86E0-5A6A8E5FF9F7}"/>
            </a:ext>
          </a:extLst>
        </xdr:cNvPr>
        <xdr:cNvCxnSpPr/>
      </xdr:nvCxnSpPr>
      <xdr:spPr>
        <a:xfrm flipV="1">
          <a:off x="7861300" y="6724309"/>
          <a:ext cx="889000" cy="14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5594</xdr:rowOff>
    </xdr:from>
    <xdr:to>
      <xdr:col>36</xdr:col>
      <xdr:colOff>165100</xdr:colOff>
      <xdr:row>39</xdr:row>
      <xdr:rowOff>107194</xdr:rowOff>
    </xdr:to>
    <xdr:sp macro="" textlink="">
      <xdr:nvSpPr>
        <xdr:cNvPr id="136" name="楕円 135">
          <a:extLst>
            <a:ext uri="{FF2B5EF4-FFF2-40B4-BE49-F238E27FC236}">
              <a16:creationId xmlns:a16="http://schemas.microsoft.com/office/drawing/2014/main" id="{34914B4E-9631-42C7-9234-8EDA92EC9A24}"/>
            </a:ext>
          </a:extLst>
        </xdr:cNvPr>
        <xdr:cNvSpPr/>
      </xdr:nvSpPr>
      <xdr:spPr>
        <a:xfrm>
          <a:off x="6921500" y="66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56394</xdr:rowOff>
    </xdr:from>
    <xdr:to>
      <xdr:col>41</xdr:col>
      <xdr:colOff>50800</xdr:colOff>
      <xdr:row>40</xdr:row>
      <xdr:rowOff>8672</xdr:rowOff>
    </xdr:to>
    <xdr:cxnSp macro="">
      <xdr:nvCxnSpPr>
        <xdr:cNvPr id="137" name="直線コネクタ 136">
          <a:extLst>
            <a:ext uri="{FF2B5EF4-FFF2-40B4-BE49-F238E27FC236}">
              <a16:creationId xmlns:a16="http://schemas.microsoft.com/office/drawing/2014/main" id="{09F32A33-DEC9-4FCA-8F1C-F8C6E4EB2309}"/>
            </a:ext>
          </a:extLst>
        </xdr:cNvPr>
        <xdr:cNvCxnSpPr/>
      </xdr:nvCxnSpPr>
      <xdr:spPr>
        <a:xfrm>
          <a:off x="6972300" y="6742944"/>
          <a:ext cx="889000" cy="1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a:extLst>
            <a:ext uri="{FF2B5EF4-FFF2-40B4-BE49-F238E27FC236}">
              <a16:creationId xmlns:a16="http://schemas.microsoft.com/office/drawing/2014/main" id="{153F33E8-DBAE-4264-9C92-03E126499BDE}"/>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0B9082B7-5C0F-4950-A559-58D080F114C5}"/>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id="{4AAB0863-DFDB-41C6-BA1B-A2F7F46778D6}"/>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E713B369-DEDF-4387-BD3D-6648ED334875}"/>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100934</xdr:rowOff>
    </xdr:from>
    <xdr:ext cx="534377" cy="259045"/>
    <xdr:sp macro="" textlink="">
      <xdr:nvSpPr>
        <xdr:cNvPr id="142" name="n_1mainValue【道路】&#10;一人当たり延長">
          <a:extLst>
            <a:ext uri="{FF2B5EF4-FFF2-40B4-BE49-F238E27FC236}">
              <a16:creationId xmlns:a16="http://schemas.microsoft.com/office/drawing/2014/main" id="{CA2EC107-849A-4AFC-B4BB-AED96AB4FA58}"/>
            </a:ext>
          </a:extLst>
        </xdr:cNvPr>
        <xdr:cNvSpPr txBox="1"/>
      </xdr:nvSpPr>
      <xdr:spPr>
        <a:xfrm>
          <a:off x="9359411" y="644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105086</xdr:rowOff>
    </xdr:from>
    <xdr:ext cx="534377" cy="259045"/>
    <xdr:sp macro="" textlink="">
      <xdr:nvSpPr>
        <xdr:cNvPr id="143" name="n_2mainValue【道路】&#10;一人当たり延長">
          <a:extLst>
            <a:ext uri="{FF2B5EF4-FFF2-40B4-BE49-F238E27FC236}">
              <a16:creationId xmlns:a16="http://schemas.microsoft.com/office/drawing/2014/main" id="{C2A33FEB-AEA0-4A6A-B6E0-3576C682C63C}"/>
            </a:ext>
          </a:extLst>
        </xdr:cNvPr>
        <xdr:cNvSpPr txBox="1"/>
      </xdr:nvSpPr>
      <xdr:spPr>
        <a:xfrm>
          <a:off x="8483111" y="64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50599</xdr:rowOff>
    </xdr:from>
    <xdr:ext cx="534377" cy="259045"/>
    <xdr:sp macro="" textlink="">
      <xdr:nvSpPr>
        <xdr:cNvPr id="144" name="n_3mainValue【道路】&#10;一人当たり延長">
          <a:extLst>
            <a:ext uri="{FF2B5EF4-FFF2-40B4-BE49-F238E27FC236}">
              <a16:creationId xmlns:a16="http://schemas.microsoft.com/office/drawing/2014/main" id="{062CFC9F-8B0F-40CE-A539-9A538EA955E5}"/>
            </a:ext>
          </a:extLst>
        </xdr:cNvPr>
        <xdr:cNvSpPr txBox="1"/>
      </xdr:nvSpPr>
      <xdr:spPr>
        <a:xfrm>
          <a:off x="7594111" y="690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123721</xdr:rowOff>
    </xdr:from>
    <xdr:ext cx="534377" cy="259045"/>
    <xdr:sp macro="" textlink="">
      <xdr:nvSpPr>
        <xdr:cNvPr id="145" name="n_4mainValue【道路】&#10;一人当たり延長">
          <a:extLst>
            <a:ext uri="{FF2B5EF4-FFF2-40B4-BE49-F238E27FC236}">
              <a16:creationId xmlns:a16="http://schemas.microsoft.com/office/drawing/2014/main" id="{933A64E0-2D37-4F3A-9EB1-35FDBA4F146E}"/>
            </a:ext>
          </a:extLst>
        </xdr:cNvPr>
        <xdr:cNvSpPr txBox="1"/>
      </xdr:nvSpPr>
      <xdr:spPr>
        <a:xfrm>
          <a:off x="6705111" y="64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1991F5E-7F14-49F0-AD45-AAA2E921F92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D6A8C3C-3EC7-4298-98D7-CF230C025F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B6D662A-1C46-4A9C-9141-1BAB7ED2F50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AA8FB35-81CF-49F2-8205-6AB633DA76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F730792-C53F-4F55-B8C6-FC8A6019E29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2F89B96-4FE0-4E7A-8CEC-002911FDA1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D82508D-D2B0-4B09-A81B-7C4C00795A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0AA952B-0C37-4B66-AA8B-D5F35592D7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D9A5A22-3471-4DD5-9070-C0A956B6725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F592ACF-4EB5-4832-99AB-B46D718BB5A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65EA678-1AA1-4A36-83C3-3D0D6AAFA7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57C4F464-5C0B-4A1F-AABD-B731DDCC9D6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A384A1D1-CBF7-4BD6-A6BF-6E4D50BFF0B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F7DA6E82-5082-409F-960C-06F896449A9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C851122-EDAC-4BE1-8AD2-1D298D95B66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107992B-600B-40A4-BB39-9A7B32825AD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4067FE19-CF43-40DE-ADF2-923B7D79C04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0620076-891B-441B-8D2C-E108296E4DF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DA12BFBB-D350-4D41-80BD-3664EB47E2C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E5D8D7C8-9134-4C0A-8F42-657D358A2C4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41C5BB6-11A8-48C4-A6AE-19BFA351343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2005BA98-2216-46C5-A404-3C7F9682D31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BFE8908B-35E9-4E21-9CD7-57CA570181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B692442-FBB1-49C8-8597-229EDFA36D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31B2B03-7483-4075-8FF2-706BABF752C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8A859690-DB02-4E81-919A-CB547B616719}"/>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245EB3B-610A-429E-B38D-40477301F648}"/>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DD3645EC-BF0D-489A-A72E-0E38E8FB3C44}"/>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AFB42AB-D3BD-4D00-9996-C8A42A44A68D}"/>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CC6D9E68-144D-4AD6-BD41-0664480B44FA}"/>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607C429-073E-42C3-BE9F-8DB13063F8FB}"/>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9B20E5E2-380D-44D7-90E1-30D396F58305}"/>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BC93FBB9-FD5A-4C94-8F52-010A05BBD101}"/>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B6EDDEC1-DD8B-4362-8FC6-F4AFFC863D32}"/>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2DF8CB72-8663-4E06-9D12-A18696BCC378}"/>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CBBCDBD3-A197-4618-9626-4AC62E1B81A5}"/>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A6CEF2E-B4B6-4E26-9160-5FDC817FB96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7837113-C0AD-421D-9057-4C400AC585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CEB6B97-C478-40E7-B540-02DCBDAC1FE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B17BEE4-8775-4029-A029-630C8324E8E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F65575E-CED1-4399-AA47-C1A3B70463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96157</xdr:rowOff>
    </xdr:from>
    <xdr:to>
      <xdr:col>24</xdr:col>
      <xdr:colOff>114300</xdr:colOff>
      <xdr:row>62</xdr:row>
      <xdr:rowOff>26307</xdr:rowOff>
    </xdr:to>
    <xdr:sp macro="" textlink="">
      <xdr:nvSpPr>
        <xdr:cNvPr id="187" name="楕円 186">
          <a:extLst>
            <a:ext uri="{FF2B5EF4-FFF2-40B4-BE49-F238E27FC236}">
              <a16:creationId xmlns:a16="http://schemas.microsoft.com/office/drawing/2014/main" id="{80AC9E27-7143-422C-ABF9-6B03A231BF15}"/>
            </a:ext>
          </a:extLst>
        </xdr:cNvPr>
        <xdr:cNvSpPr/>
      </xdr:nvSpPr>
      <xdr:spPr>
        <a:xfrm>
          <a:off x="4584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74584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5F4E704-E188-4ADD-AD6C-4C37233D404D}"/>
            </a:ext>
          </a:extLst>
        </xdr:cNvPr>
        <xdr:cNvSpPr txBox="1"/>
      </xdr:nvSpPr>
      <xdr:spPr>
        <a:xfrm>
          <a:off x="4673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macro="" textlink="">
      <xdr:nvSpPr>
        <xdr:cNvPr id="189" name="楕円 188">
          <a:extLst>
            <a:ext uri="{FF2B5EF4-FFF2-40B4-BE49-F238E27FC236}">
              <a16:creationId xmlns:a16="http://schemas.microsoft.com/office/drawing/2014/main" id="{D946918D-166E-42A9-8803-4BE5CA3EA3DE}"/>
            </a:ext>
          </a:extLst>
        </xdr:cNvPr>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122465</xdr:rowOff>
    </xdr:from>
    <xdr:to>
      <xdr:col>24</xdr:col>
      <xdr:colOff>63500</xdr:colOff>
      <xdr:row>61</xdr:row>
      <xdr:rowOff>146957</xdr:rowOff>
    </xdr:to>
    <xdr:cxnSp macro="">
      <xdr:nvCxnSpPr>
        <xdr:cNvPr id="190" name="直線コネクタ 189">
          <a:extLst>
            <a:ext uri="{FF2B5EF4-FFF2-40B4-BE49-F238E27FC236}">
              <a16:creationId xmlns:a16="http://schemas.microsoft.com/office/drawing/2014/main" id="{D0877B8F-A893-4C95-93E9-BEEA37525DE5}"/>
            </a:ext>
          </a:extLst>
        </xdr:cNvPr>
        <xdr:cNvCxnSpPr/>
      </xdr:nvCxnSpPr>
      <xdr:spPr>
        <a:xfrm>
          <a:off x="3797300" y="1058091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47172</xdr:rowOff>
    </xdr:from>
    <xdr:to>
      <xdr:col>15</xdr:col>
      <xdr:colOff>101600</xdr:colOff>
      <xdr:row>61</xdr:row>
      <xdr:rowOff>148772</xdr:rowOff>
    </xdr:to>
    <xdr:sp macro="" textlink="">
      <xdr:nvSpPr>
        <xdr:cNvPr id="191" name="楕円 190">
          <a:extLst>
            <a:ext uri="{FF2B5EF4-FFF2-40B4-BE49-F238E27FC236}">
              <a16:creationId xmlns:a16="http://schemas.microsoft.com/office/drawing/2014/main" id="{0307774F-0827-49DD-91B4-9B14FDC2DFA5}"/>
            </a:ext>
          </a:extLst>
        </xdr:cNvPr>
        <xdr:cNvSpPr/>
      </xdr:nvSpPr>
      <xdr:spPr>
        <a:xfrm>
          <a:off x="2857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97972</xdr:rowOff>
    </xdr:from>
    <xdr:to>
      <xdr:col>19</xdr:col>
      <xdr:colOff>177800</xdr:colOff>
      <xdr:row>61</xdr:row>
      <xdr:rowOff>122465</xdr:rowOff>
    </xdr:to>
    <xdr:cxnSp macro="">
      <xdr:nvCxnSpPr>
        <xdr:cNvPr id="192" name="直線コネクタ 191">
          <a:extLst>
            <a:ext uri="{FF2B5EF4-FFF2-40B4-BE49-F238E27FC236}">
              <a16:creationId xmlns:a16="http://schemas.microsoft.com/office/drawing/2014/main" id="{F8528E4A-672F-459B-9163-26ABC649489D}"/>
            </a:ext>
          </a:extLst>
        </xdr:cNvPr>
        <xdr:cNvCxnSpPr/>
      </xdr:nvCxnSpPr>
      <xdr:spPr>
        <a:xfrm>
          <a:off x="2908300" y="105564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93" name="楕円 192">
          <a:extLst>
            <a:ext uri="{FF2B5EF4-FFF2-40B4-BE49-F238E27FC236}">
              <a16:creationId xmlns:a16="http://schemas.microsoft.com/office/drawing/2014/main" id="{A97995B4-60B3-405A-8E9A-6D412DE0C140}"/>
            </a:ext>
          </a:extLst>
        </xdr:cNvPr>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97972</xdr:rowOff>
    </xdr:to>
    <xdr:cxnSp macro="">
      <xdr:nvCxnSpPr>
        <xdr:cNvPr id="194" name="直線コネクタ 193">
          <a:extLst>
            <a:ext uri="{FF2B5EF4-FFF2-40B4-BE49-F238E27FC236}">
              <a16:creationId xmlns:a16="http://schemas.microsoft.com/office/drawing/2014/main" id="{86CFAB15-3D9A-4D18-B116-7D9686A10BD8}"/>
            </a:ext>
          </a:extLst>
        </xdr:cNvPr>
        <xdr:cNvCxnSpPr/>
      </xdr:nvCxnSpPr>
      <xdr:spPr>
        <a:xfrm>
          <a:off x="2019300" y="105319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158206</xdr:rowOff>
    </xdr:from>
    <xdr:to>
      <xdr:col>6</xdr:col>
      <xdr:colOff>38100</xdr:colOff>
      <xdr:row>61</xdr:row>
      <xdr:rowOff>88356</xdr:rowOff>
    </xdr:to>
    <xdr:sp macro="" textlink="">
      <xdr:nvSpPr>
        <xdr:cNvPr id="195" name="楕円 194">
          <a:extLst>
            <a:ext uri="{FF2B5EF4-FFF2-40B4-BE49-F238E27FC236}">
              <a16:creationId xmlns:a16="http://schemas.microsoft.com/office/drawing/2014/main" id="{54F66A3B-D7F5-4D7A-8F92-50E7FBA08738}"/>
            </a:ext>
          </a:extLst>
        </xdr:cNvPr>
        <xdr:cNvSpPr/>
      </xdr:nvSpPr>
      <xdr:spPr>
        <a:xfrm>
          <a:off x="1079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37556</xdr:rowOff>
    </xdr:from>
    <xdr:to>
      <xdr:col>10</xdr:col>
      <xdr:colOff>114300</xdr:colOff>
      <xdr:row>61</xdr:row>
      <xdr:rowOff>73478</xdr:rowOff>
    </xdr:to>
    <xdr:cxnSp macro="">
      <xdr:nvCxnSpPr>
        <xdr:cNvPr id="196" name="直線コネクタ 195">
          <a:extLst>
            <a:ext uri="{FF2B5EF4-FFF2-40B4-BE49-F238E27FC236}">
              <a16:creationId xmlns:a16="http://schemas.microsoft.com/office/drawing/2014/main" id="{656805DA-C217-43BC-B9CB-3EF0B329F7A2}"/>
            </a:ext>
          </a:extLst>
        </xdr:cNvPr>
        <xdr:cNvCxnSpPr/>
      </xdr:nvCxnSpPr>
      <xdr:spPr>
        <a:xfrm>
          <a:off x="1130300" y="104960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ABF1E63-5792-4F4F-87C0-E37CB4EE42EF}"/>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CC9D436-A6F6-4FB8-938E-134DB618D93D}"/>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BFFE08F-4CDB-4584-B970-98D9547B67C8}"/>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928FE62-F69F-4F66-AA7C-43A5A4A61B55}"/>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A858652-A690-4B74-B175-A5A7E1C34DD1}"/>
            </a:ext>
          </a:extLst>
        </xdr:cNvPr>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139899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51B90E9-DAC2-4849-AFE5-83BE9FC864D2}"/>
            </a:ext>
          </a:extLst>
        </xdr:cNvPr>
        <xdr:cNvSpPr txBox="1"/>
      </xdr:nvSpPr>
      <xdr:spPr>
        <a:xfrm>
          <a:off x="2705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B9322342-2177-43BF-A07C-8948E09FBA21}"/>
            </a:ext>
          </a:extLst>
        </xdr:cNvPr>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79483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24DF52-8324-43A4-89B7-59D7DBC9E51A}"/>
            </a:ext>
          </a:extLst>
        </xdr:cNvPr>
        <xdr:cNvSpPr txBox="1"/>
      </xdr:nvSpPr>
      <xdr:spPr>
        <a:xfrm>
          <a:off x="927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AE36121-2494-45FD-B240-6C9DA9DE632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6B86771-6F6C-4B16-AB5F-E5B20356718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8F33416-BE83-4906-8401-430EAF0198C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BEAA1B2-D7CF-4E49-8E87-27EC76F56BD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17E2FCA-A00C-4CBD-9CFD-72B292F2E3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3A06090-171A-4ECC-9EC4-76EE7C0C320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C3113ED-6244-4C4D-89F5-1284297EB84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C6524C9-26D9-425A-A2E4-795C5E1697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5F3DBDE-BE23-408A-89E9-B24EEE4CF01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8504B84-7DDB-42B7-A010-35291E707AF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ABB36994-B1F4-4868-86F2-1D39CBA28BD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C50A47A-E708-48E0-9783-A8C08733D63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60F73AC-2A31-40DD-A96F-13B645D6A73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65B221E2-E153-4FC3-9D9E-81A05CEE727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C76FDD1-42A9-479A-AB96-977B479407C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1E17AF57-48DB-4F4D-9221-0D48C87110D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7699366-E926-41A5-9464-C5675EC8305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1A84D326-A77D-4A1D-9843-2A358CD5940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C3AB997-E810-4F8B-ABF3-F0E9C434D09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B59DC0E5-ED2C-42A0-A6D9-3BC24EE2A64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8F184C4-9754-4850-9B43-CE120E8EAC6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B95FEEA0-844E-429E-BF2A-5FCA189C2AE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387295-537B-4921-8AA3-4B80638B558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C1742DC3-CE6E-4317-8FE3-1D55E4909C39}"/>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D8E7517-7A17-49DD-8DB7-CA61FE8A9C6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8ECDFB3E-68D9-4EB7-91E5-BAED01680CAA}"/>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474BFA0E-B958-410B-A8EE-1BD52D8DF55A}"/>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9D3B70DC-7059-4B0F-833C-C16B008F4058}"/>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6C652190-5FEE-4600-852B-09C644FFD926}"/>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5A2930BC-12B0-40BD-97F3-0B32E4ABA5AD}"/>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B9895027-895C-4C7E-B4D3-2449483E395D}"/>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FD8DF6DF-B217-4E1E-BA57-618BB40F9E12}"/>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1E276952-767B-44A4-A286-BD169575C795}"/>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12219472-2B08-497E-B7DA-765374E4B024}"/>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4A2CA4A-9E03-43EE-B643-D6209B1695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0F002EC-E451-4BA5-ABD2-9A4EE85F723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6D1EEDB-B01E-4F06-BBC0-53B993E666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FF605C3-4308-448C-8353-D8F590DFEDE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B1598A2-CC4E-42C7-9371-95C52BBE606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125757</xdr:rowOff>
    </xdr:from>
    <xdr:to>
      <xdr:col>55</xdr:col>
      <xdr:colOff>50800</xdr:colOff>
      <xdr:row>64</xdr:row>
      <xdr:rowOff>55907</xdr:rowOff>
    </xdr:to>
    <xdr:sp macro="" textlink="">
      <xdr:nvSpPr>
        <xdr:cNvPr id="244" name="楕円 243">
          <a:extLst>
            <a:ext uri="{FF2B5EF4-FFF2-40B4-BE49-F238E27FC236}">
              <a16:creationId xmlns:a16="http://schemas.microsoft.com/office/drawing/2014/main" id="{08BD4D16-DEC1-4385-B61A-AACE74CB3DC0}"/>
            </a:ext>
          </a:extLst>
        </xdr:cNvPr>
        <xdr:cNvSpPr/>
      </xdr:nvSpPr>
      <xdr:spPr>
        <a:xfrm>
          <a:off x="10426700" y="109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40684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4E55047A-083B-497A-A9DD-F0835F6C0E4C}"/>
            </a:ext>
          </a:extLst>
        </xdr:cNvPr>
        <xdr:cNvSpPr txBox="1"/>
      </xdr:nvSpPr>
      <xdr:spPr>
        <a:xfrm>
          <a:off x="10515600" y="1084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126037</xdr:rowOff>
    </xdr:from>
    <xdr:to>
      <xdr:col>50</xdr:col>
      <xdr:colOff>165100</xdr:colOff>
      <xdr:row>64</xdr:row>
      <xdr:rowOff>56187</xdr:rowOff>
    </xdr:to>
    <xdr:sp macro="" textlink="">
      <xdr:nvSpPr>
        <xdr:cNvPr id="246" name="楕円 245">
          <a:extLst>
            <a:ext uri="{FF2B5EF4-FFF2-40B4-BE49-F238E27FC236}">
              <a16:creationId xmlns:a16="http://schemas.microsoft.com/office/drawing/2014/main" id="{7EDDD132-39D9-456D-958C-A7FB8073B370}"/>
            </a:ext>
          </a:extLst>
        </xdr:cNvPr>
        <xdr:cNvSpPr/>
      </xdr:nvSpPr>
      <xdr:spPr>
        <a:xfrm>
          <a:off x="9588500" y="10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5107</xdr:rowOff>
    </xdr:from>
    <xdr:to>
      <xdr:col>55</xdr:col>
      <xdr:colOff>0</xdr:colOff>
      <xdr:row>64</xdr:row>
      <xdr:rowOff>5387</xdr:rowOff>
    </xdr:to>
    <xdr:cxnSp macro="">
      <xdr:nvCxnSpPr>
        <xdr:cNvPr id="247" name="直線コネクタ 246">
          <a:extLst>
            <a:ext uri="{FF2B5EF4-FFF2-40B4-BE49-F238E27FC236}">
              <a16:creationId xmlns:a16="http://schemas.microsoft.com/office/drawing/2014/main" id="{95501F6A-34D6-4CA0-8AD3-E1D42619CB26}"/>
            </a:ext>
          </a:extLst>
        </xdr:cNvPr>
        <xdr:cNvCxnSpPr/>
      </xdr:nvCxnSpPr>
      <xdr:spPr>
        <a:xfrm flipV="1">
          <a:off x="9639300" y="10977907"/>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126637</xdr:rowOff>
    </xdr:from>
    <xdr:to>
      <xdr:col>46</xdr:col>
      <xdr:colOff>38100</xdr:colOff>
      <xdr:row>64</xdr:row>
      <xdr:rowOff>56787</xdr:rowOff>
    </xdr:to>
    <xdr:sp macro="" textlink="">
      <xdr:nvSpPr>
        <xdr:cNvPr id="248" name="楕円 247">
          <a:extLst>
            <a:ext uri="{FF2B5EF4-FFF2-40B4-BE49-F238E27FC236}">
              <a16:creationId xmlns:a16="http://schemas.microsoft.com/office/drawing/2014/main" id="{4A80B6C4-B4E1-4EA5-A8ED-C808FF88A349}"/>
            </a:ext>
          </a:extLst>
        </xdr:cNvPr>
        <xdr:cNvSpPr/>
      </xdr:nvSpPr>
      <xdr:spPr>
        <a:xfrm>
          <a:off x="8699500" y="1092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5387</xdr:rowOff>
    </xdr:from>
    <xdr:to>
      <xdr:col>50</xdr:col>
      <xdr:colOff>114300</xdr:colOff>
      <xdr:row>64</xdr:row>
      <xdr:rowOff>5987</xdr:rowOff>
    </xdr:to>
    <xdr:cxnSp macro="">
      <xdr:nvCxnSpPr>
        <xdr:cNvPr id="249" name="直線コネクタ 248">
          <a:extLst>
            <a:ext uri="{FF2B5EF4-FFF2-40B4-BE49-F238E27FC236}">
              <a16:creationId xmlns:a16="http://schemas.microsoft.com/office/drawing/2014/main" id="{498DC3FA-E71B-4819-9BC9-EF7802FA031A}"/>
            </a:ext>
          </a:extLst>
        </xdr:cNvPr>
        <xdr:cNvCxnSpPr/>
      </xdr:nvCxnSpPr>
      <xdr:spPr>
        <a:xfrm flipV="1">
          <a:off x="8750300" y="10978187"/>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129127</xdr:rowOff>
    </xdr:from>
    <xdr:to>
      <xdr:col>41</xdr:col>
      <xdr:colOff>101600</xdr:colOff>
      <xdr:row>64</xdr:row>
      <xdr:rowOff>59277</xdr:rowOff>
    </xdr:to>
    <xdr:sp macro="" textlink="">
      <xdr:nvSpPr>
        <xdr:cNvPr id="250" name="楕円 249">
          <a:extLst>
            <a:ext uri="{FF2B5EF4-FFF2-40B4-BE49-F238E27FC236}">
              <a16:creationId xmlns:a16="http://schemas.microsoft.com/office/drawing/2014/main" id="{12ADDFFF-B750-4537-9D9A-E958CCC7F4E3}"/>
            </a:ext>
          </a:extLst>
        </xdr:cNvPr>
        <xdr:cNvSpPr/>
      </xdr:nvSpPr>
      <xdr:spPr>
        <a:xfrm>
          <a:off x="7810500" y="109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5987</xdr:rowOff>
    </xdr:from>
    <xdr:to>
      <xdr:col>45</xdr:col>
      <xdr:colOff>177800</xdr:colOff>
      <xdr:row>64</xdr:row>
      <xdr:rowOff>8477</xdr:rowOff>
    </xdr:to>
    <xdr:cxnSp macro="">
      <xdr:nvCxnSpPr>
        <xdr:cNvPr id="251" name="直線コネクタ 250">
          <a:extLst>
            <a:ext uri="{FF2B5EF4-FFF2-40B4-BE49-F238E27FC236}">
              <a16:creationId xmlns:a16="http://schemas.microsoft.com/office/drawing/2014/main" id="{53922D37-79ED-4955-8E08-CA175FC6AE54}"/>
            </a:ext>
          </a:extLst>
        </xdr:cNvPr>
        <xdr:cNvCxnSpPr/>
      </xdr:nvCxnSpPr>
      <xdr:spPr>
        <a:xfrm flipV="1">
          <a:off x="7861300" y="10978787"/>
          <a:ext cx="889000" cy="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130576</xdr:rowOff>
    </xdr:from>
    <xdr:to>
      <xdr:col>36</xdr:col>
      <xdr:colOff>165100</xdr:colOff>
      <xdr:row>64</xdr:row>
      <xdr:rowOff>60726</xdr:rowOff>
    </xdr:to>
    <xdr:sp macro="" textlink="">
      <xdr:nvSpPr>
        <xdr:cNvPr id="252" name="楕円 251">
          <a:extLst>
            <a:ext uri="{FF2B5EF4-FFF2-40B4-BE49-F238E27FC236}">
              <a16:creationId xmlns:a16="http://schemas.microsoft.com/office/drawing/2014/main" id="{70F0743E-7C72-487B-B503-F0461B221C8D}"/>
            </a:ext>
          </a:extLst>
        </xdr:cNvPr>
        <xdr:cNvSpPr/>
      </xdr:nvSpPr>
      <xdr:spPr>
        <a:xfrm>
          <a:off x="6921500" y="109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8477</xdr:rowOff>
    </xdr:from>
    <xdr:to>
      <xdr:col>41</xdr:col>
      <xdr:colOff>50800</xdr:colOff>
      <xdr:row>64</xdr:row>
      <xdr:rowOff>9926</xdr:rowOff>
    </xdr:to>
    <xdr:cxnSp macro="">
      <xdr:nvCxnSpPr>
        <xdr:cNvPr id="253" name="直線コネクタ 252">
          <a:extLst>
            <a:ext uri="{FF2B5EF4-FFF2-40B4-BE49-F238E27FC236}">
              <a16:creationId xmlns:a16="http://schemas.microsoft.com/office/drawing/2014/main" id="{278ABE01-D329-4097-B084-D765D623FDB9}"/>
            </a:ext>
          </a:extLst>
        </xdr:cNvPr>
        <xdr:cNvCxnSpPr/>
      </xdr:nvCxnSpPr>
      <xdr:spPr>
        <a:xfrm flipV="1">
          <a:off x="6972300" y="10981277"/>
          <a:ext cx="8890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279DE8A-ACD9-4995-AD64-935C3791DBA8}"/>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88F8AF96-C657-432F-98E5-E6C9970F10FA}"/>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64D6A66F-36C9-49DE-920F-93393888815B}"/>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3A5611C6-9955-470C-BE27-461179B7B341}"/>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47314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81F02F8E-144B-46DF-9840-78020C3FA1EB}"/>
            </a:ext>
          </a:extLst>
        </xdr:cNvPr>
        <xdr:cNvSpPr txBox="1"/>
      </xdr:nvSpPr>
      <xdr:spPr>
        <a:xfrm>
          <a:off x="9327095" y="1102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47914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3EE4281-95FE-480F-989A-CDE3504C5CDB}"/>
            </a:ext>
          </a:extLst>
        </xdr:cNvPr>
        <xdr:cNvSpPr txBox="1"/>
      </xdr:nvSpPr>
      <xdr:spPr>
        <a:xfrm>
          <a:off x="8450795" y="1102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50404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AB9BEA36-3861-44A6-9CBC-92A12754B979}"/>
            </a:ext>
          </a:extLst>
        </xdr:cNvPr>
        <xdr:cNvSpPr txBox="1"/>
      </xdr:nvSpPr>
      <xdr:spPr>
        <a:xfrm>
          <a:off x="7561795" y="110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51853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59237E7A-F13B-4CD5-9F43-67F05FFFF25F}"/>
            </a:ext>
          </a:extLst>
        </xdr:cNvPr>
        <xdr:cNvSpPr txBox="1"/>
      </xdr:nvSpPr>
      <xdr:spPr>
        <a:xfrm>
          <a:off x="6672795" y="110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EFE9B4A-F2D0-4BE5-BE5B-A08DE8869B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61902DB-1639-43FA-A3C2-C777798EC5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EE83A1F-9F6C-4A79-9062-3B3EC9286C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73F6E-477E-4AE4-AF5B-4BA3B8AB81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BCBA11C-46F5-4337-A8C5-52F0D5B310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9A4863C-2DBD-4DB8-81DD-AC9162F031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4793928-86FA-43F9-BED9-9A340732D8E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BEE27CA-018C-4C35-B632-334B862B71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7F55391-31F6-4D53-BE65-2D918467000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D55ED75-8FC0-44F8-9EA8-447C973C01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685A54E3-8A35-480B-836B-2A1462F8F70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E29C6D37-825B-4BCC-B3AB-2376BA623C6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96D2139D-11A9-49DB-A00E-551AC4BB3B2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A06B5A55-B853-4EA0-B131-333C690208B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D4105EE4-1E00-434B-B9DF-205FD89625F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525BDC59-6252-4E20-9AEA-C54CC257074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2254BA63-004F-443C-B967-748D1B9DA91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67E3CCA-BBC9-428A-9990-AB3D715B275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6AEE2AB6-8EAD-4AD1-A4F0-C6F8E2CA408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EF63B11B-D984-414C-9BF4-8CF2714294E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C555DE7-A5BA-4C01-8E4B-AE70B7175A1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A4F0AB03-7BAB-40F5-96C0-FC57FAB2723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A0F632CA-34DE-4499-9C80-43D7B151595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70B4C42-BD6A-4A6B-A7E7-CDE6B4E03D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82A6473B-FDB4-4297-B54A-69EADF2D01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8ECFCC04-19D2-4DDD-94AF-229E964D7C95}"/>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1F65548F-A533-4824-B744-D9A19F0C25A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ACDEC5B0-FCBD-4F72-8B49-673E1137552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DC4B7176-6617-4155-BF45-ADF67FD9551C}"/>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B089F09B-DE64-4870-AE53-D6EF9D90C1B3}"/>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5D479F9F-B8B6-4756-BAC6-4D07A886932C}"/>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D8F18218-AA73-4AB5-AC7A-07A88397F1EC}"/>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67D687B3-83A5-4613-86CD-3DBE78CE3804}"/>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DC0D5C13-F289-49BA-8B56-2113A299C01C}"/>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16B773B1-6D83-4A32-BC59-50EBB36E79DD}"/>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2E995407-178B-46A6-BEBE-9136D74C7C0E}"/>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C349DBD-FE9B-436A-8BB1-1EA24C44290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7B98B49-BFA4-4E15-901F-6610092324A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A4EB1DF-EF01-4F76-A510-4D0C88772A5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44AA0F9-1AE5-4595-A023-114D6ADE272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939CDB7-9AC7-48B8-A8A6-F1BBB1B6FA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3" name="楕円 302">
          <a:extLst>
            <a:ext uri="{FF2B5EF4-FFF2-40B4-BE49-F238E27FC236}">
              <a16:creationId xmlns:a16="http://schemas.microsoft.com/office/drawing/2014/main" id="{DECA763C-ACF0-4197-8478-3CBE462DE0F6}"/>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4" name="【公営住宅】&#10;有形固定資産減価償却率該当値テキスト">
          <a:extLst>
            <a:ext uri="{FF2B5EF4-FFF2-40B4-BE49-F238E27FC236}">
              <a16:creationId xmlns:a16="http://schemas.microsoft.com/office/drawing/2014/main" id="{E827D104-6661-458C-81E7-477E4F650123}"/>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a:extLst>
            <a:ext uri="{FF2B5EF4-FFF2-40B4-BE49-F238E27FC236}">
              <a16:creationId xmlns:a16="http://schemas.microsoft.com/office/drawing/2014/main" id="{AC1A52FE-701A-4551-9FEB-A59E7CC95C53}"/>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6" name="直線コネクタ 305">
          <a:extLst>
            <a:ext uri="{FF2B5EF4-FFF2-40B4-BE49-F238E27FC236}">
              <a16:creationId xmlns:a16="http://schemas.microsoft.com/office/drawing/2014/main" id="{780A9118-8E78-4642-ADF5-C94F82152E31}"/>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7" name="楕円 306">
          <a:extLst>
            <a:ext uri="{FF2B5EF4-FFF2-40B4-BE49-F238E27FC236}">
              <a16:creationId xmlns:a16="http://schemas.microsoft.com/office/drawing/2014/main" id="{FB46B54B-E513-4616-808B-F4424C860F7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8" name="直線コネクタ 307">
          <a:extLst>
            <a:ext uri="{FF2B5EF4-FFF2-40B4-BE49-F238E27FC236}">
              <a16:creationId xmlns:a16="http://schemas.microsoft.com/office/drawing/2014/main" id="{3F168964-335A-40BF-970B-1F54AC9B526D}"/>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309" name="楕円 308">
          <a:extLst>
            <a:ext uri="{FF2B5EF4-FFF2-40B4-BE49-F238E27FC236}">
              <a16:creationId xmlns:a16="http://schemas.microsoft.com/office/drawing/2014/main" id="{F1ABBA1F-D704-40E9-BB40-C5F8C4D4370E}"/>
            </a:ext>
          </a:extLst>
        </xdr:cNvPr>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86</xdr:row>
      <xdr:rowOff>168729</xdr:rowOff>
    </xdr:to>
    <xdr:cxnSp macro="">
      <xdr:nvCxnSpPr>
        <xdr:cNvPr id="310" name="直線コネクタ 309">
          <a:extLst>
            <a:ext uri="{FF2B5EF4-FFF2-40B4-BE49-F238E27FC236}">
              <a16:creationId xmlns:a16="http://schemas.microsoft.com/office/drawing/2014/main" id="{5926F5DF-9F98-4B6A-B894-277C229BD432}"/>
            </a:ext>
          </a:extLst>
        </xdr:cNvPr>
        <xdr:cNvCxnSpPr/>
      </xdr:nvCxnSpPr>
      <xdr:spPr>
        <a:xfrm>
          <a:off x="2019300" y="14394180"/>
          <a:ext cx="889000" cy="5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55880</xdr:rowOff>
    </xdr:from>
    <xdr:to>
      <xdr:col>6</xdr:col>
      <xdr:colOff>38100</xdr:colOff>
      <xdr:row>83</xdr:row>
      <xdr:rowOff>157480</xdr:rowOff>
    </xdr:to>
    <xdr:sp macro="" textlink="">
      <xdr:nvSpPr>
        <xdr:cNvPr id="311" name="楕円 310">
          <a:extLst>
            <a:ext uri="{FF2B5EF4-FFF2-40B4-BE49-F238E27FC236}">
              <a16:creationId xmlns:a16="http://schemas.microsoft.com/office/drawing/2014/main" id="{E2846F25-F2E1-43C3-B1D6-1C3324FA60EE}"/>
            </a:ext>
          </a:extLst>
        </xdr:cNvPr>
        <xdr:cNvSpPr/>
      </xdr:nvSpPr>
      <xdr:spPr>
        <a:xfrm>
          <a:off x="107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106680</xdr:rowOff>
    </xdr:from>
    <xdr:to>
      <xdr:col>10</xdr:col>
      <xdr:colOff>114300</xdr:colOff>
      <xdr:row>83</xdr:row>
      <xdr:rowOff>163830</xdr:rowOff>
    </xdr:to>
    <xdr:cxnSp macro="">
      <xdr:nvCxnSpPr>
        <xdr:cNvPr id="312" name="直線コネクタ 311">
          <a:extLst>
            <a:ext uri="{FF2B5EF4-FFF2-40B4-BE49-F238E27FC236}">
              <a16:creationId xmlns:a16="http://schemas.microsoft.com/office/drawing/2014/main" id="{821F231F-4F4A-4548-86EC-66E48922356D}"/>
            </a:ext>
          </a:extLst>
        </xdr:cNvPr>
        <xdr:cNvCxnSpPr/>
      </xdr:nvCxnSpPr>
      <xdr:spPr>
        <a:xfrm>
          <a:off x="1130300" y="14337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82AFD0ED-32EC-446E-AD57-EC32F30B33E7}"/>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BE8ED1D3-0613-4F79-8807-AAADCA68D182}"/>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1F76EE88-C59E-43CD-AA16-A853FB220DCF}"/>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CEF54FF0-43C5-4585-B0C5-2844941D93DC}"/>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7" name="n_1mainValue【公営住宅】&#10;有形固定資産減価償却率">
          <a:extLst>
            <a:ext uri="{FF2B5EF4-FFF2-40B4-BE49-F238E27FC236}">
              <a16:creationId xmlns:a16="http://schemas.microsoft.com/office/drawing/2014/main" id="{DC43CBDF-CCF0-4EA7-8D96-2B9A5DADC2BA}"/>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8" name="n_2mainValue【公営住宅】&#10;有形固定資産減価償却率">
          <a:extLst>
            <a:ext uri="{FF2B5EF4-FFF2-40B4-BE49-F238E27FC236}">
              <a16:creationId xmlns:a16="http://schemas.microsoft.com/office/drawing/2014/main" id="{0095DBF1-FD66-4B34-87DD-46A9633C0676}"/>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319" name="n_3mainValue【公営住宅】&#10;有形固定資産減価償却率">
          <a:extLst>
            <a:ext uri="{FF2B5EF4-FFF2-40B4-BE49-F238E27FC236}">
              <a16:creationId xmlns:a16="http://schemas.microsoft.com/office/drawing/2014/main" id="{941FE659-D34F-4B8B-999A-44D2F8E3DD7E}"/>
            </a:ext>
          </a:extLst>
        </xdr:cNvPr>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148607</xdr:rowOff>
    </xdr:from>
    <xdr:ext cx="405111" cy="259045"/>
    <xdr:sp macro="" textlink="">
      <xdr:nvSpPr>
        <xdr:cNvPr id="320" name="n_4mainValue【公営住宅】&#10;有形固定資産減価償却率">
          <a:extLst>
            <a:ext uri="{FF2B5EF4-FFF2-40B4-BE49-F238E27FC236}">
              <a16:creationId xmlns:a16="http://schemas.microsoft.com/office/drawing/2014/main" id="{B1F18A3D-20CD-4DCE-AA0B-56B2883ED474}"/>
            </a:ext>
          </a:extLst>
        </xdr:cNvPr>
        <xdr:cNvSpPr txBox="1"/>
      </xdr:nvSpPr>
      <xdr:spPr>
        <a:xfrm>
          <a:off x="927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0C8008C-A271-4E7C-B567-3E6CA006FE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ABDAFD2-6245-4F34-A52B-DE8FB52396B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75DA7D9-0F18-4EA9-A98A-7ABF53E232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F42DA22-87E1-41A6-A944-2E8EA194FB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133085D-DDDC-4963-954B-5272372CC9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9A5C687-D51D-4757-9965-B5A491505C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9DB82B3C-DA50-47E6-A917-588E301D2DF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D94818B-F9B5-4F75-A605-51674488E5A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A036BE3-53F5-43A8-ACC9-89128BC79BE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2CE67C53-7ECC-48B2-897F-44A238F7189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1F601A1F-F597-4EFC-A4BA-60E3DA5FC22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2075A9D2-6AD5-4368-993E-9DDB90C9C2D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8D79E9B0-0770-43E3-A13F-96488AD6401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3B167437-E253-4BCD-B8CC-1976E03771F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E2F75E6C-FB83-4645-A340-78FC7A6451A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CBAAB1E0-686F-4401-80F6-E1043E33CFC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86DBC0F4-83E9-41E8-BA9F-BDF8EE8C8A8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C7949339-D903-49A2-9C93-392C7BB43CE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A144338B-B846-496A-907A-717202CE834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3E8B45E-14D3-4457-9259-2FC532B24AA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61075F3B-BB0C-4EFC-9A09-094F67B50CE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74B1D0C4-DA6C-41E6-A67D-E073CFE3BEA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B5DED35-27DD-41F8-8E5B-51386563E0F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159CFF4B-79B0-4000-97A7-A321AB3343EF}"/>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A25F7235-1AD2-4E3A-BD21-AD6AF69A1DDA}"/>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E7112E41-191B-4382-90E5-B7370F034ADD}"/>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8978D27E-9B27-41B3-BCF1-A802322EFB66}"/>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AFF708E0-E4A5-4877-9506-88561821965F}"/>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71D635F6-A1DC-4C35-8046-985E11BA34EF}"/>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A180B682-865F-47C7-A8DF-5FAE92139D2A}"/>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56354D08-3E9A-411A-A3A9-1DB043602122}"/>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EAD630EE-0B6E-4D4C-842F-CD2796562A31}"/>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148436E1-8519-4ED3-8E6A-6D48F9B89187}"/>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1F2A517D-5089-4F88-BB79-CF7E24F8658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C7D7093-C83C-4B4E-9BBE-8B116BADB2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D5C9563-27E6-45FE-AED6-A917015D3B1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5862B2B-8777-495B-BC93-0CF805ADE0D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E272E93-6035-4FDF-A111-B49A7BBF8F5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2DB66C6-9748-40D8-87B3-BAAAC00107D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67500</xdr:rowOff>
    </xdr:from>
    <xdr:to>
      <xdr:col>55</xdr:col>
      <xdr:colOff>50800</xdr:colOff>
      <xdr:row>85</xdr:row>
      <xdr:rowOff>169100</xdr:rowOff>
    </xdr:to>
    <xdr:sp macro="" textlink="">
      <xdr:nvSpPr>
        <xdr:cNvPr id="360" name="楕円 359">
          <a:extLst>
            <a:ext uri="{FF2B5EF4-FFF2-40B4-BE49-F238E27FC236}">
              <a16:creationId xmlns:a16="http://schemas.microsoft.com/office/drawing/2014/main" id="{4C41CDD3-FBB3-4270-9437-8D02BA9EDFB5}"/>
            </a:ext>
          </a:extLst>
        </xdr:cNvPr>
        <xdr:cNvSpPr/>
      </xdr:nvSpPr>
      <xdr:spPr>
        <a:xfrm>
          <a:off x="10426700" y="146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45927</xdr:rowOff>
    </xdr:from>
    <xdr:ext cx="469744" cy="259045"/>
    <xdr:sp macro="" textlink="">
      <xdr:nvSpPr>
        <xdr:cNvPr id="361" name="【公営住宅】&#10;一人当たり面積該当値テキスト">
          <a:extLst>
            <a:ext uri="{FF2B5EF4-FFF2-40B4-BE49-F238E27FC236}">
              <a16:creationId xmlns:a16="http://schemas.microsoft.com/office/drawing/2014/main" id="{7792F471-A2B4-4AA4-81C3-FEFFEBC7CF90}"/>
            </a:ext>
          </a:extLst>
        </xdr:cNvPr>
        <xdr:cNvSpPr txBox="1"/>
      </xdr:nvSpPr>
      <xdr:spPr>
        <a:xfrm>
          <a:off x="10515600" y="14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68072</xdr:rowOff>
    </xdr:from>
    <xdr:to>
      <xdr:col>50</xdr:col>
      <xdr:colOff>165100</xdr:colOff>
      <xdr:row>85</xdr:row>
      <xdr:rowOff>169672</xdr:rowOff>
    </xdr:to>
    <xdr:sp macro="" textlink="">
      <xdr:nvSpPr>
        <xdr:cNvPr id="362" name="楕円 361">
          <a:extLst>
            <a:ext uri="{FF2B5EF4-FFF2-40B4-BE49-F238E27FC236}">
              <a16:creationId xmlns:a16="http://schemas.microsoft.com/office/drawing/2014/main" id="{DA7F31C8-DB6B-450A-BFAA-50E5D41C4725}"/>
            </a:ext>
          </a:extLst>
        </xdr:cNvPr>
        <xdr:cNvSpPr/>
      </xdr:nvSpPr>
      <xdr:spPr>
        <a:xfrm>
          <a:off x="9588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118300</xdr:rowOff>
    </xdr:from>
    <xdr:to>
      <xdr:col>55</xdr:col>
      <xdr:colOff>0</xdr:colOff>
      <xdr:row>85</xdr:row>
      <xdr:rowOff>118872</xdr:rowOff>
    </xdr:to>
    <xdr:cxnSp macro="">
      <xdr:nvCxnSpPr>
        <xdr:cNvPr id="363" name="直線コネクタ 362">
          <a:extLst>
            <a:ext uri="{FF2B5EF4-FFF2-40B4-BE49-F238E27FC236}">
              <a16:creationId xmlns:a16="http://schemas.microsoft.com/office/drawing/2014/main" id="{72BDFAAE-5A42-42F0-A0AD-7BDBD0A6DA2D}"/>
            </a:ext>
          </a:extLst>
        </xdr:cNvPr>
        <xdr:cNvCxnSpPr/>
      </xdr:nvCxnSpPr>
      <xdr:spPr>
        <a:xfrm flipV="1">
          <a:off x="9639300" y="1469155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69596</xdr:rowOff>
    </xdr:from>
    <xdr:to>
      <xdr:col>46</xdr:col>
      <xdr:colOff>38100</xdr:colOff>
      <xdr:row>85</xdr:row>
      <xdr:rowOff>171196</xdr:rowOff>
    </xdr:to>
    <xdr:sp macro="" textlink="">
      <xdr:nvSpPr>
        <xdr:cNvPr id="364" name="楕円 363">
          <a:extLst>
            <a:ext uri="{FF2B5EF4-FFF2-40B4-BE49-F238E27FC236}">
              <a16:creationId xmlns:a16="http://schemas.microsoft.com/office/drawing/2014/main" id="{5773AEF0-ED07-4565-AA7C-2512D7CA7391}"/>
            </a:ext>
          </a:extLst>
        </xdr:cNvPr>
        <xdr:cNvSpPr/>
      </xdr:nvSpPr>
      <xdr:spPr>
        <a:xfrm>
          <a:off x="8699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118872</xdr:rowOff>
    </xdr:from>
    <xdr:to>
      <xdr:col>50</xdr:col>
      <xdr:colOff>114300</xdr:colOff>
      <xdr:row>85</xdr:row>
      <xdr:rowOff>120396</xdr:rowOff>
    </xdr:to>
    <xdr:cxnSp macro="">
      <xdr:nvCxnSpPr>
        <xdr:cNvPr id="365" name="直線コネクタ 364">
          <a:extLst>
            <a:ext uri="{FF2B5EF4-FFF2-40B4-BE49-F238E27FC236}">
              <a16:creationId xmlns:a16="http://schemas.microsoft.com/office/drawing/2014/main" id="{A212D0C1-262C-4488-B3F3-438096F95888}"/>
            </a:ext>
          </a:extLst>
        </xdr:cNvPr>
        <xdr:cNvCxnSpPr/>
      </xdr:nvCxnSpPr>
      <xdr:spPr>
        <a:xfrm flipV="1">
          <a:off x="8750300" y="146921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69596</xdr:rowOff>
    </xdr:from>
    <xdr:to>
      <xdr:col>41</xdr:col>
      <xdr:colOff>101600</xdr:colOff>
      <xdr:row>84</xdr:row>
      <xdr:rowOff>171196</xdr:rowOff>
    </xdr:to>
    <xdr:sp macro="" textlink="">
      <xdr:nvSpPr>
        <xdr:cNvPr id="366" name="楕円 365">
          <a:extLst>
            <a:ext uri="{FF2B5EF4-FFF2-40B4-BE49-F238E27FC236}">
              <a16:creationId xmlns:a16="http://schemas.microsoft.com/office/drawing/2014/main" id="{6712A73C-270B-4416-953F-ED34FBA4CBE7}"/>
            </a:ext>
          </a:extLst>
        </xdr:cNvPr>
        <xdr:cNvSpPr/>
      </xdr:nvSpPr>
      <xdr:spPr>
        <a:xfrm>
          <a:off x="7810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120396</xdr:rowOff>
    </xdr:from>
    <xdr:to>
      <xdr:col>45</xdr:col>
      <xdr:colOff>177800</xdr:colOff>
      <xdr:row>85</xdr:row>
      <xdr:rowOff>120396</xdr:rowOff>
    </xdr:to>
    <xdr:cxnSp macro="">
      <xdr:nvCxnSpPr>
        <xdr:cNvPr id="367" name="直線コネクタ 366">
          <a:extLst>
            <a:ext uri="{FF2B5EF4-FFF2-40B4-BE49-F238E27FC236}">
              <a16:creationId xmlns:a16="http://schemas.microsoft.com/office/drawing/2014/main" id="{F7B73DB9-9820-4DA1-8444-9FCB4CC84029}"/>
            </a:ext>
          </a:extLst>
        </xdr:cNvPr>
        <xdr:cNvCxnSpPr/>
      </xdr:nvCxnSpPr>
      <xdr:spPr>
        <a:xfrm>
          <a:off x="7861300" y="14522196"/>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82359</xdr:rowOff>
    </xdr:from>
    <xdr:to>
      <xdr:col>36</xdr:col>
      <xdr:colOff>165100</xdr:colOff>
      <xdr:row>85</xdr:row>
      <xdr:rowOff>12509</xdr:rowOff>
    </xdr:to>
    <xdr:sp macro="" textlink="">
      <xdr:nvSpPr>
        <xdr:cNvPr id="368" name="楕円 367">
          <a:extLst>
            <a:ext uri="{FF2B5EF4-FFF2-40B4-BE49-F238E27FC236}">
              <a16:creationId xmlns:a16="http://schemas.microsoft.com/office/drawing/2014/main" id="{25F7C744-F531-4F63-9675-3571E9F2FE9B}"/>
            </a:ext>
          </a:extLst>
        </xdr:cNvPr>
        <xdr:cNvSpPr/>
      </xdr:nvSpPr>
      <xdr:spPr>
        <a:xfrm>
          <a:off x="6921500" y="144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120396</xdr:rowOff>
    </xdr:from>
    <xdr:to>
      <xdr:col>41</xdr:col>
      <xdr:colOff>50800</xdr:colOff>
      <xdr:row>84</xdr:row>
      <xdr:rowOff>133159</xdr:rowOff>
    </xdr:to>
    <xdr:cxnSp macro="">
      <xdr:nvCxnSpPr>
        <xdr:cNvPr id="369" name="直線コネクタ 368">
          <a:extLst>
            <a:ext uri="{FF2B5EF4-FFF2-40B4-BE49-F238E27FC236}">
              <a16:creationId xmlns:a16="http://schemas.microsoft.com/office/drawing/2014/main" id="{D8E87E8E-CC31-4D24-AECF-C1C30F048908}"/>
            </a:ext>
          </a:extLst>
        </xdr:cNvPr>
        <xdr:cNvCxnSpPr/>
      </xdr:nvCxnSpPr>
      <xdr:spPr>
        <a:xfrm flipV="1">
          <a:off x="6972300" y="14522196"/>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77177C85-C926-4889-B607-A1E347BEBA47}"/>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734BE2D4-B9E6-41BE-95DB-53E27D91E949}"/>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72" name="n_3aveValue【公営住宅】&#10;一人当たり面積">
          <a:extLst>
            <a:ext uri="{FF2B5EF4-FFF2-40B4-BE49-F238E27FC236}">
              <a16:creationId xmlns:a16="http://schemas.microsoft.com/office/drawing/2014/main" id="{AD86C7C3-F301-481E-8B60-C029C894421E}"/>
            </a:ext>
          </a:extLst>
        </xdr:cNvPr>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a:extLst>
            <a:ext uri="{FF2B5EF4-FFF2-40B4-BE49-F238E27FC236}">
              <a16:creationId xmlns:a16="http://schemas.microsoft.com/office/drawing/2014/main" id="{24C41973-283C-4B69-A634-DD1F190B023D}"/>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160799</xdr:rowOff>
    </xdr:from>
    <xdr:ext cx="469744" cy="259045"/>
    <xdr:sp macro="" textlink="">
      <xdr:nvSpPr>
        <xdr:cNvPr id="374" name="n_1mainValue【公営住宅】&#10;一人当たり面積">
          <a:extLst>
            <a:ext uri="{FF2B5EF4-FFF2-40B4-BE49-F238E27FC236}">
              <a16:creationId xmlns:a16="http://schemas.microsoft.com/office/drawing/2014/main" id="{9E8B4A8F-2902-47A9-AA1B-FB4EE2A01B74}"/>
            </a:ext>
          </a:extLst>
        </xdr:cNvPr>
        <xdr:cNvSpPr txBox="1"/>
      </xdr:nvSpPr>
      <xdr:spPr>
        <a:xfrm>
          <a:off x="93917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162323</xdr:rowOff>
    </xdr:from>
    <xdr:ext cx="469744" cy="259045"/>
    <xdr:sp macro="" textlink="">
      <xdr:nvSpPr>
        <xdr:cNvPr id="375" name="n_2mainValue【公営住宅】&#10;一人当たり面積">
          <a:extLst>
            <a:ext uri="{FF2B5EF4-FFF2-40B4-BE49-F238E27FC236}">
              <a16:creationId xmlns:a16="http://schemas.microsoft.com/office/drawing/2014/main" id="{EFAEBF3C-73BB-45FC-AAFA-357138BA0AB4}"/>
            </a:ext>
          </a:extLst>
        </xdr:cNvPr>
        <xdr:cNvSpPr txBox="1"/>
      </xdr:nvSpPr>
      <xdr:spPr>
        <a:xfrm>
          <a:off x="85154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16273</xdr:rowOff>
    </xdr:from>
    <xdr:ext cx="469744" cy="259045"/>
    <xdr:sp macro="" textlink="">
      <xdr:nvSpPr>
        <xdr:cNvPr id="376" name="n_3mainValue【公営住宅】&#10;一人当たり面積">
          <a:extLst>
            <a:ext uri="{FF2B5EF4-FFF2-40B4-BE49-F238E27FC236}">
              <a16:creationId xmlns:a16="http://schemas.microsoft.com/office/drawing/2014/main" id="{EF637A5D-6C40-4F6C-B470-AC9D9D9B5CCD}"/>
            </a:ext>
          </a:extLst>
        </xdr:cNvPr>
        <xdr:cNvSpPr txBox="1"/>
      </xdr:nvSpPr>
      <xdr:spPr>
        <a:xfrm>
          <a:off x="7626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29036</xdr:rowOff>
    </xdr:from>
    <xdr:ext cx="469744" cy="259045"/>
    <xdr:sp macro="" textlink="">
      <xdr:nvSpPr>
        <xdr:cNvPr id="377" name="n_4mainValue【公営住宅】&#10;一人当たり面積">
          <a:extLst>
            <a:ext uri="{FF2B5EF4-FFF2-40B4-BE49-F238E27FC236}">
              <a16:creationId xmlns:a16="http://schemas.microsoft.com/office/drawing/2014/main" id="{20E4D874-527C-4EDB-B4D1-76D304B731FE}"/>
            </a:ext>
          </a:extLst>
        </xdr:cNvPr>
        <xdr:cNvSpPr txBox="1"/>
      </xdr:nvSpPr>
      <xdr:spPr>
        <a:xfrm>
          <a:off x="6737427" y="1425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3E1C5DDB-21A6-4481-8790-218DB3D785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F1914CB-6624-432E-A92A-EF13B366A60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EA14F0BD-679F-45F9-BF2B-D3B0021659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BCBCF83-500F-45EE-8876-213723C50F4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1E9591A0-3368-4C8B-A327-5DF9D345B4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8999FCAF-0E15-463E-A1D9-6097F33879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6E363E9D-3AED-463D-ACDE-4B594B7B0F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D0E80453-CD12-47F6-9C30-1A9E42EB5C9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A57DC456-DA27-48D6-9D7B-F3361A7B1A1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7D372DAB-6745-4350-95E0-2BCA578FFF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6271902B-E747-4F0E-A2A7-695C5E95DA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47A21DC5-1CF7-4C35-BCE3-626C4CDF5A4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B8718F56-2A75-4AFD-9C4D-C22AF3DFE9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88226DE3-4584-4A04-800A-AE5B7A41BDE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C324B99A-548C-4363-9368-42D3D67E47E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7AA8B60F-8459-4F89-8DDD-B4E833ABAC8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7D268D2F-9206-43C3-9F87-227AB596A9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29DD325D-F7B7-4384-9340-240CA7CE7A7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7E39B4F8-CFC7-4237-9942-6972B0100DE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270FD600-7121-4B16-80CF-DD7F700F68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B542D28-B6CB-418C-8132-C63FE5C538E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27DE99D8-71A5-4E3F-87EC-2DD88D5EA3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AE2EB5F0-EEBB-4E0E-A110-5D3BBEACF5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71ADAE5C-DC5A-4E4A-8F9C-79C77ACBD4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8C0FD6D-22FA-4A1C-962F-DFF3820AEF4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AC0F4B14-9987-41BE-901E-09B2B210D31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BB3877EA-8AD4-4E20-8BDC-97644679829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520BC116-F2AB-4991-89AB-630557E5B5F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73F94201-E1A4-4605-9284-76A2D308564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570DAA02-BE57-43AA-A944-B3DD76BA49A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AE782174-E247-462B-920A-BE94F0E5F5C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30EBEA73-C46D-4AB1-91B7-73BF2ED5C9F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CCC1CFA7-FA75-4036-AEA6-A36C8F66C17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5868DC6-0BC5-44B1-9361-E729EDADD1F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2E267332-CF6C-4753-80A0-7617C7AFD62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26D20992-B239-4CBE-B377-A5E998ECBB7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5EF0749F-7292-4A48-B850-87CE71523E7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9F24EBB4-3972-4CDC-9CC5-C9917F4B23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20D86901-032E-4460-A9A5-1AB004B7B18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C609480E-17CC-4922-AF8B-4D30C1C409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63D55BBD-5F87-47E0-B27D-D7D3B60DE196}"/>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B40A664-877C-4A2C-B024-D8C0B363710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32C6B564-5AED-40BB-90A1-DFB39A696B0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C81F8544-DC9A-4AD6-9E5D-75ED11C06038}"/>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679247AA-602C-424D-869A-3B97EBEB320B}"/>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E7827334-3488-4F70-914D-6F859273CB80}"/>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72E97F4B-9887-4674-8B0E-BB43D9EB5AB4}"/>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4967ABDC-6BE0-44CC-BEF5-B8ED0525426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469D25BE-04A7-4944-A44C-54B1CB0BCEE3}"/>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C9165DEC-44CF-4065-B961-F67FAB7B1C82}"/>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DE05318E-507A-4AFB-801F-F7536236E14A}"/>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4351D60-54C8-4DF2-856A-67FA34D90F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66E8D44-D714-42B5-BE0F-891BE0223B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B48ED28-8735-4BE6-8BAB-B41027CD4A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5602C9F-62FE-4420-9E2C-D2A25A257C0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07F8BA9-4A8D-4958-A5F8-957EA245DFF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434" name="楕円 433">
          <a:extLst>
            <a:ext uri="{FF2B5EF4-FFF2-40B4-BE49-F238E27FC236}">
              <a16:creationId xmlns:a16="http://schemas.microsoft.com/office/drawing/2014/main" id="{D68CDA8F-766D-441D-B97E-32DFBB27555B}"/>
            </a:ext>
          </a:extLst>
        </xdr:cNvPr>
        <xdr:cNvSpPr/>
      </xdr:nvSpPr>
      <xdr:spPr>
        <a:xfrm>
          <a:off x="16268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5732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330EAB48-0657-4ACD-9737-88B9B4A9DDE8}"/>
            </a:ext>
          </a:extLst>
        </xdr:cNvPr>
        <xdr:cNvSpPr txBox="1"/>
      </xdr:nvSpPr>
      <xdr:spPr>
        <a:xfrm>
          <a:off x="16357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156845</xdr:rowOff>
    </xdr:from>
    <xdr:to>
      <xdr:col>81</xdr:col>
      <xdr:colOff>101600</xdr:colOff>
      <xdr:row>38</xdr:row>
      <xdr:rowOff>86995</xdr:rowOff>
    </xdr:to>
    <xdr:sp macro="" textlink="">
      <xdr:nvSpPr>
        <xdr:cNvPr id="436" name="楕円 435">
          <a:extLst>
            <a:ext uri="{FF2B5EF4-FFF2-40B4-BE49-F238E27FC236}">
              <a16:creationId xmlns:a16="http://schemas.microsoft.com/office/drawing/2014/main" id="{E31DBE7D-8AFC-40E6-8C15-D833DA01DCB9}"/>
            </a:ext>
          </a:extLst>
        </xdr:cNvPr>
        <xdr:cNvSpPr/>
      </xdr:nvSpPr>
      <xdr:spPr>
        <a:xfrm>
          <a:off x="15430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36195</xdr:rowOff>
    </xdr:from>
    <xdr:to>
      <xdr:col>85</xdr:col>
      <xdr:colOff>127000</xdr:colOff>
      <xdr:row>38</xdr:row>
      <xdr:rowOff>78105</xdr:rowOff>
    </xdr:to>
    <xdr:cxnSp macro="">
      <xdr:nvCxnSpPr>
        <xdr:cNvPr id="437" name="直線コネクタ 436">
          <a:extLst>
            <a:ext uri="{FF2B5EF4-FFF2-40B4-BE49-F238E27FC236}">
              <a16:creationId xmlns:a16="http://schemas.microsoft.com/office/drawing/2014/main" id="{63115B58-72A8-4D38-A2F5-9EA248BDDEAA}"/>
            </a:ext>
          </a:extLst>
        </xdr:cNvPr>
        <xdr:cNvCxnSpPr/>
      </xdr:nvCxnSpPr>
      <xdr:spPr>
        <a:xfrm>
          <a:off x="15481300" y="65512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111125</xdr:rowOff>
    </xdr:from>
    <xdr:to>
      <xdr:col>76</xdr:col>
      <xdr:colOff>165100</xdr:colOff>
      <xdr:row>38</xdr:row>
      <xdr:rowOff>41275</xdr:rowOff>
    </xdr:to>
    <xdr:sp macro="" textlink="">
      <xdr:nvSpPr>
        <xdr:cNvPr id="438" name="楕円 437">
          <a:extLst>
            <a:ext uri="{FF2B5EF4-FFF2-40B4-BE49-F238E27FC236}">
              <a16:creationId xmlns:a16="http://schemas.microsoft.com/office/drawing/2014/main" id="{D1E799A3-BD4C-4CFB-B06F-26FCDD03223A}"/>
            </a:ext>
          </a:extLst>
        </xdr:cNvPr>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161925</xdr:rowOff>
    </xdr:from>
    <xdr:to>
      <xdr:col>81</xdr:col>
      <xdr:colOff>50800</xdr:colOff>
      <xdr:row>38</xdr:row>
      <xdr:rowOff>36195</xdr:rowOff>
    </xdr:to>
    <xdr:cxnSp macro="">
      <xdr:nvCxnSpPr>
        <xdr:cNvPr id="439" name="直線コネクタ 438">
          <a:extLst>
            <a:ext uri="{FF2B5EF4-FFF2-40B4-BE49-F238E27FC236}">
              <a16:creationId xmlns:a16="http://schemas.microsoft.com/office/drawing/2014/main" id="{A1570F21-2AC5-4696-AF3F-7F81C6EEF8CB}"/>
            </a:ext>
          </a:extLst>
        </xdr:cNvPr>
        <xdr:cNvCxnSpPr/>
      </xdr:nvCxnSpPr>
      <xdr:spPr>
        <a:xfrm>
          <a:off x="14592300" y="6505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440" name="楕円 439">
          <a:extLst>
            <a:ext uri="{FF2B5EF4-FFF2-40B4-BE49-F238E27FC236}">
              <a16:creationId xmlns:a16="http://schemas.microsoft.com/office/drawing/2014/main" id="{29CA0A75-F2EE-48DD-8438-5178C42B9CB2}"/>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161925</xdr:rowOff>
    </xdr:to>
    <xdr:cxnSp macro="">
      <xdr:nvCxnSpPr>
        <xdr:cNvPr id="441" name="直線コネクタ 440">
          <a:extLst>
            <a:ext uri="{FF2B5EF4-FFF2-40B4-BE49-F238E27FC236}">
              <a16:creationId xmlns:a16="http://schemas.microsoft.com/office/drawing/2014/main" id="{1016EE08-8C80-4B6F-97F8-943B5C4F0ED0}"/>
            </a:ext>
          </a:extLst>
        </xdr:cNvPr>
        <xdr:cNvCxnSpPr/>
      </xdr:nvCxnSpPr>
      <xdr:spPr>
        <a:xfrm>
          <a:off x="13703300" y="6465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145415</xdr:rowOff>
    </xdr:from>
    <xdr:to>
      <xdr:col>67</xdr:col>
      <xdr:colOff>101600</xdr:colOff>
      <xdr:row>37</xdr:row>
      <xdr:rowOff>75565</xdr:rowOff>
    </xdr:to>
    <xdr:sp macro="" textlink="">
      <xdr:nvSpPr>
        <xdr:cNvPr id="442" name="楕円 441">
          <a:extLst>
            <a:ext uri="{FF2B5EF4-FFF2-40B4-BE49-F238E27FC236}">
              <a16:creationId xmlns:a16="http://schemas.microsoft.com/office/drawing/2014/main" id="{3FBFDB55-118D-465B-9982-6E403BD7A001}"/>
            </a:ext>
          </a:extLst>
        </xdr:cNvPr>
        <xdr:cNvSpPr/>
      </xdr:nvSpPr>
      <xdr:spPr>
        <a:xfrm>
          <a:off x="12763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24765</xdr:rowOff>
    </xdr:from>
    <xdr:to>
      <xdr:col>71</xdr:col>
      <xdr:colOff>177800</xdr:colOff>
      <xdr:row>37</xdr:row>
      <xdr:rowOff>121920</xdr:rowOff>
    </xdr:to>
    <xdr:cxnSp macro="">
      <xdr:nvCxnSpPr>
        <xdr:cNvPr id="443" name="直線コネクタ 442">
          <a:extLst>
            <a:ext uri="{FF2B5EF4-FFF2-40B4-BE49-F238E27FC236}">
              <a16:creationId xmlns:a16="http://schemas.microsoft.com/office/drawing/2014/main" id="{ACD4A9A3-BA4B-40BC-AA12-007A091B9B73}"/>
            </a:ext>
          </a:extLst>
        </xdr:cNvPr>
        <xdr:cNvCxnSpPr/>
      </xdr:nvCxnSpPr>
      <xdr:spPr>
        <a:xfrm>
          <a:off x="12814300" y="636841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9057913E-F5E6-4661-977C-2A7563FCC9D9}"/>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500D6665-A437-45B1-A1C2-F06CBA549F9A}"/>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3BDB5F79-9221-47C0-8987-7F20C4773882}"/>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F085490F-5E51-4878-A8F1-4C7A48E1152A}"/>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78122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9C988551-4123-4145-B384-FC61678F1599}"/>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32402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88C8652D-E10A-4669-9CD7-E9F371E931AA}"/>
            </a:ext>
          </a:extLst>
        </xdr:cNvPr>
        <xdr:cNvSpPr txBox="1"/>
      </xdr:nvSpPr>
      <xdr:spPr>
        <a:xfrm>
          <a:off x="14389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A72C124E-ECC9-445A-A19B-5D96D78F970B}"/>
            </a:ext>
          </a:extLst>
        </xdr:cNvPr>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66692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EDB903D1-89CB-4F83-BAF0-F1ECD3FC03BD}"/>
            </a:ext>
          </a:extLst>
        </xdr:cNvPr>
        <xdr:cNvSpPr txBox="1"/>
      </xdr:nvSpPr>
      <xdr:spPr>
        <a:xfrm>
          <a:off x="12611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A50005D2-536D-4837-8009-FE01104FF1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BCC616AA-66DC-49BC-B36A-350DDE08FD7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B853E974-660D-4939-8B50-25501AD7A59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C97E98A-102B-4ACA-94E6-A83F3519A6E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A9C090F2-DCB7-4DB1-914D-72A1A1130B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7ACEAA1-4FB5-4C5C-87E7-1660BBFAE3E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71BB8760-1B97-4BA0-BE1C-D969D83D87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AB1A6E7B-49D6-40F1-9CBB-95A75AA54EA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413282E8-E651-4F19-ADA3-25B7E44448D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87782E5E-2EAD-454F-BDFF-39585A8770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2E33DC4E-7CF9-4EFC-AF87-938F1974370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E8E43D87-089D-46B8-8653-7A0DD616AA1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580DDF88-9861-4AAA-87A3-EF96DECB207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1E6CA9F6-B3F0-4A7F-827F-6BA66B7C53F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DDFB1AC1-8E96-4D95-9FA8-9F36EEB8E4A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504B30B1-2F1D-4E0F-A0A7-803957A5BDD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93D64B17-2A9F-4BD0-8E5B-E38F09E09E1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C43BF08-C1B1-4B63-B700-927F90BF488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2DEB9E44-2443-4BAD-A2B4-72B68A8C46E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DA44F4A9-F2FF-4C68-ACE9-51AE2155554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2B578A8D-AB1A-4FC8-A493-A8CA287825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45335004-D515-4B95-A8A1-67DDB668C353}"/>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99EA410F-747C-4340-89B9-E2BBC2DF8775}"/>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12157958-03B8-4A65-A7E3-E34B40C7BF2D}"/>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B11A06D0-D6B8-467A-B446-55D4791C778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BF330A56-9074-4089-9B26-45A2CE83477F}"/>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2FBE91F-9189-466D-82DA-1E5C62388BC1}"/>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57017B4E-D3BE-43B6-A3F3-B54E97548EA1}"/>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9597AC97-2DEB-44FA-ADA8-E48770AB9F8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B1E10AC0-79E9-4302-A1C8-8EE16A0F593A}"/>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DBDF7A08-0BCB-46B0-81DF-7228CE52297C}"/>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F55C3EAC-F63A-4921-99EB-89785E527232}"/>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93A1ED7-A139-40A7-8727-01E6B1956EC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5A524C5-E8D0-4334-A81F-7E2E9D8A94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D9F74A3-9657-4854-9590-30B38274B5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2981B0B-EFB2-4625-8B12-FA27628FED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1C46943-7D05-46A2-A858-8CE54A8DB62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89" name="楕円 488">
          <a:extLst>
            <a:ext uri="{FF2B5EF4-FFF2-40B4-BE49-F238E27FC236}">
              <a16:creationId xmlns:a16="http://schemas.microsoft.com/office/drawing/2014/main" id="{87F42553-0D27-4914-ADBF-6563D55D650B}"/>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89B83DBE-4DD9-4309-B34F-17716A6B07FA}"/>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4369</xdr:rowOff>
    </xdr:from>
    <xdr:to>
      <xdr:col>112</xdr:col>
      <xdr:colOff>38100</xdr:colOff>
      <xdr:row>40</xdr:row>
      <xdr:rowOff>105969</xdr:rowOff>
    </xdr:to>
    <xdr:sp macro="" textlink="">
      <xdr:nvSpPr>
        <xdr:cNvPr id="491" name="楕円 490">
          <a:extLst>
            <a:ext uri="{FF2B5EF4-FFF2-40B4-BE49-F238E27FC236}">
              <a16:creationId xmlns:a16="http://schemas.microsoft.com/office/drawing/2014/main" id="{38717EA6-4E95-46F4-A4FB-9FB3E19308B0}"/>
            </a:ext>
          </a:extLst>
        </xdr:cNvPr>
        <xdr:cNvSpPr/>
      </xdr:nvSpPr>
      <xdr:spPr>
        <a:xfrm>
          <a:off x="21272500" y="68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55169</xdr:rowOff>
    </xdr:to>
    <xdr:cxnSp macro="">
      <xdr:nvCxnSpPr>
        <xdr:cNvPr id="492" name="直線コネクタ 491">
          <a:extLst>
            <a:ext uri="{FF2B5EF4-FFF2-40B4-BE49-F238E27FC236}">
              <a16:creationId xmlns:a16="http://schemas.microsoft.com/office/drawing/2014/main" id="{C6438AB2-CB97-408B-9936-B26FE0A50DEF}"/>
            </a:ext>
          </a:extLst>
        </xdr:cNvPr>
        <xdr:cNvCxnSpPr/>
      </xdr:nvCxnSpPr>
      <xdr:spPr>
        <a:xfrm flipV="1">
          <a:off x="21323300" y="691134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xdr:rowOff>
    </xdr:from>
    <xdr:to>
      <xdr:col>107</xdr:col>
      <xdr:colOff>101600</xdr:colOff>
      <xdr:row>40</xdr:row>
      <xdr:rowOff>103225</xdr:rowOff>
    </xdr:to>
    <xdr:sp macro="" textlink="">
      <xdr:nvSpPr>
        <xdr:cNvPr id="493" name="楕円 492">
          <a:extLst>
            <a:ext uri="{FF2B5EF4-FFF2-40B4-BE49-F238E27FC236}">
              <a16:creationId xmlns:a16="http://schemas.microsoft.com/office/drawing/2014/main" id="{2C73D8C7-572A-4981-92D8-E7A3DEE5C776}"/>
            </a:ext>
          </a:extLst>
        </xdr:cNvPr>
        <xdr:cNvSpPr/>
      </xdr:nvSpPr>
      <xdr:spPr>
        <a:xfrm>
          <a:off x="20383500" y="68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52425</xdr:rowOff>
    </xdr:from>
    <xdr:to>
      <xdr:col>111</xdr:col>
      <xdr:colOff>177800</xdr:colOff>
      <xdr:row>40</xdr:row>
      <xdr:rowOff>55169</xdr:rowOff>
    </xdr:to>
    <xdr:cxnSp macro="">
      <xdr:nvCxnSpPr>
        <xdr:cNvPr id="494" name="直線コネクタ 493">
          <a:extLst>
            <a:ext uri="{FF2B5EF4-FFF2-40B4-BE49-F238E27FC236}">
              <a16:creationId xmlns:a16="http://schemas.microsoft.com/office/drawing/2014/main" id="{AF8FA29C-38F1-4BA7-84F4-D47868410133}"/>
            </a:ext>
          </a:extLst>
        </xdr:cNvPr>
        <xdr:cNvCxnSpPr/>
      </xdr:nvCxnSpPr>
      <xdr:spPr>
        <a:xfrm>
          <a:off x="20434300" y="691042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xdr:rowOff>
    </xdr:from>
    <xdr:to>
      <xdr:col>102</xdr:col>
      <xdr:colOff>165100</xdr:colOff>
      <xdr:row>40</xdr:row>
      <xdr:rowOff>116027</xdr:rowOff>
    </xdr:to>
    <xdr:sp macro="" textlink="">
      <xdr:nvSpPr>
        <xdr:cNvPr id="495" name="楕円 494">
          <a:extLst>
            <a:ext uri="{FF2B5EF4-FFF2-40B4-BE49-F238E27FC236}">
              <a16:creationId xmlns:a16="http://schemas.microsoft.com/office/drawing/2014/main" id="{AA66E660-558A-49EA-9A2A-00A13C8EE1B2}"/>
            </a:ext>
          </a:extLst>
        </xdr:cNvPr>
        <xdr:cNvSpPr/>
      </xdr:nvSpPr>
      <xdr:spPr>
        <a:xfrm>
          <a:off x="19494500" y="68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52425</xdr:rowOff>
    </xdr:from>
    <xdr:to>
      <xdr:col>107</xdr:col>
      <xdr:colOff>50800</xdr:colOff>
      <xdr:row>40</xdr:row>
      <xdr:rowOff>65227</xdr:rowOff>
    </xdr:to>
    <xdr:cxnSp macro="">
      <xdr:nvCxnSpPr>
        <xdr:cNvPr id="496" name="直線コネクタ 495">
          <a:extLst>
            <a:ext uri="{FF2B5EF4-FFF2-40B4-BE49-F238E27FC236}">
              <a16:creationId xmlns:a16="http://schemas.microsoft.com/office/drawing/2014/main" id="{12968EB8-CCF2-4603-AD7D-F5335B9F9897}"/>
            </a:ext>
          </a:extLst>
        </xdr:cNvPr>
        <xdr:cNvCxnSpPr/>
      </xdr:nvCxnSpPr>
      <xdr:spPr>
        <a:xfrm flipV="1">
          <a:off x="19545300" y="691042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155702</xdr:rowOff>
    </xdr:from>
    <xdr:to>
      <xdr:col>98</xdr:col>
      <xdr:colOff>38100</xdr:colOff>
      <xdr:row>40</xdr:row>
      <xdr:rowOff>85852</xdr:rowOff>
    </xdr:to>
    <xdr:sp macro="" textlink="">
      <xdr:nvSpPr>
        <xdr:cNvPr id="497" name="楕円 496">
          <a:extLst>
            <a:ext uri="{FF2B5EF4-FFF2-40B4-BE49-F238E27FC236}">
              <a16:creationId xmlns:a16="http://schemas.microsoft.com/office/drawing/2014/main" id="{9EEBEB95-3DF2-4C7D-AAAB-48FDB967CB35}"/>
            </a:ext>
          </a:extLst>
        </xdr:cNvPr>
        <xdr:cNvSpPr/>
      </xdr:nvSpPr>
      <xdr:spPr>
        <a:xfrm>
          <a:off x="18605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35052</xdr:rowOff>
    </xdr:from>
    <xdr:to>
      <xdr:col>102</xdr:col>
      <xdr:colOff>114300</xdr:colOff>
      <xdr:row>40</xdr:row>
      <xdr:rowOff>65227</xdr:rowOff>
    </xdr:to>
    <xdr:cxnSp macro="">
      <xdr:nvCxnSpPr>
        <xdr:cNvPr id="498" name="直線コネクタ 497">
          <a:extLst>
            <a:ext uri="{FF2B5EF4-FFF2-40B4-BE49-F238E27FC236}">
              <a16:creationId xmlns:a16="http://schemas.microsoft.com/office/drawing/2014/main" id="{4649CD56-45FF-482A-A061-96CBECFD5041}"/>
            </a:ext>
          </a:extLst>
        </xdr:cNvPr>
        <xdr:cNvCxnSpPr/>
      </xdr:nvCxnSpPr>
      <xdr:spPr>
        <a:xfrm>
          <a:off x="18656300" y="6893052"/>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830A36B7-BA4A-4D4D-B9BD-24A6B322A685}"/>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6330925F-6D45-44FD-BBFE-A5869EB5CCEB}"/>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9FB7E02B-4BCE-4230-B917-69F791789E14}"/>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DD6EDBBB-92AE-4C86-8A14-652E5D9446A6}"/>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97096</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19157BEB-D9AA-4A2D-A98B-49F2C67CCEBE}"/>
            </a:ext>
          </a:extLst>
        </xdr:cNvPr>
        <xdr:cNvSpPr txBox="1"/>
      </xdr:nvSpPr>
      <xdr:spPr>
        <a:xfrm>
          <a:off x="21075727" y="695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119752</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AFE82B62-F6F6-4707-AD13-562D685796C5}"/>
            </a:ext>
          </a:extLst>
        </xdr:cNvPr>
        <xdr:cNvSpPr txBox="1"/>
      </xdr:nvSpPr>
      <xdr:spPr>
        <a:xfrm>
          <a:off x="20199427" y="6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107154</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7C2B9D85-91E6-4476-B90B-F05247ED7966}"/>
            </a:ext>
          </a:extLst>
        </xdr:cNvPr>
        <xdr:cNvSpPr txBox="1"/>
      </xdr:nvSpPr>
      <xdr:spPr>
        <a:xfrm>
          <a:off x="19310427" y="696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102379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87FDC3B5-0174-46B4-B363-3955C8DF73EF}"/>
            </a:ext>
          </a:extLst>
        </xdr:cNvPr>
        <xdr:cNvSpPr txBox="1"/>
      </xdr:nvSpPr>
      <xdr:spPr>
        <a:xfrm>
          <a:off x="18421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16118827-FB85-46B5-9079-6F1454D7572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7420B47C-7A47-4D32-87A4-9CABAB84CC0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8D04BAE1-D5CE-4C1C-AA33-103FF796E31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1609769C-6146-4EA2-9F06-08B63A59DC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C40A7C1B-1A70-4155-8AF9-9B8AB067070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95C9AF26-E368-4E79-B2C9-55D31A4291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3FBEE2F5-24EB-44C3-B7DE-CF53368006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17E842A5-67ED-40A6-8ABA-E3EDCC83DA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F81F72DC-5345-4D34-B594-12BC830D47E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E064EC29-5BC0-446E-81DA-333B9ED941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B4A17143-64BC-4E81-B0B3-13EA28C5BA2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FF9C3045-4C07-4B0D-B3E9-90D12DF02F5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2C3913B4-0C78-4998-8940-48338EF9666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A5A6F3D-39ED-4989-B8FE-C952DFA3F57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574821F8-7622-44C3-935D-E7F4B417E25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D9341CE6-E99D-4E2A-9CFB-301BEF68564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C5FC20DC-460D-4BBD-B686-2A8D6A249AF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6A2F9114-E977-4BAD-89F9-A643F25E83B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825DF00C-45DD-4A82-86C4-F5C35197B65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FA418409-9B99-4FF1-B400-2B5CA539E71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40187833-C065-46DE-A929-E2B10F95899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A6E5922F-5875-4837-B264-006B3B7DD7C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95A3FF87-5801-4F1B-8550-27B7ACAE68A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9FFC14F7-E21F-43E7-A9DC-857457008E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CCE50DB2-ECC2-455A-9408-2B547F3B063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FD689D5D-FA3A-4161-B575-2953EFEAEC0E}"/>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1322F684-D1F3-4537-97F9-CE33640D4AFD}"/>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1EDA51FE-E43A-45CE-83AD-14FD19C1F316}"/>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20CD34E7-A9F9-47F0-AAA5-6E184B037D85}"/>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5BC4037-619B-4AC7-A948-BB2073BD4E16}"/>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F76A38AA-E68E-435C-BFDC-9E75C714922B}"/>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392A614D-5E0D-40F6-9E2F-1DB00B43B149}"/>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C2E90942-3511-4BE0-9E0A-8079EEC75B25}"/>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5CDE74FF-589C-4DF1-8276-DA054512CCB1}"/>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7F48D8BB-4CB8-41FD-B237-B9608A700CB3}"/>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AC05F368-7341-4486-8588-C42198EC7885}"/>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A26671E-39B1-40FF-A4A7-F5DB9D1CA8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25379BC-7B82-4413-B7C0-7EC1298B38D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06C622C-71C6-4546-B05E-7A20219477B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11D609C-B6C8-4CC9-856E-8DF1648826A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F8874FC-B7E1-412C-B05E-8E438E188D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133713</xdr:rowOff>
    </xdr:from>
    <xdr:to>
      <xdr:col>85</xdr:col>
      <xdr:colOff>177800</xdr:colOff>
      <xdr:row>63</xdr:row>
      <xdr:rowOff>63863</xdr:rowOff>
    </xdr:to>
    <xdr:sp macro="" textlink="">
      <xdr:nvSpPr>
        <xdr:cNvPr id="548" name="楕円 547">
          <a:extLst>
            <a:ext uri="{FF2B5EF4-FFF2-40B4-BE49-F238E27FC236}">
              <a16:creationId xmlns:a16="http://schemas.microsoft.com/office/drawing/2014/main" id="{43ED354A-C905-49FE-B99F-61D5D069532B}"/>
            </a:ext>
          </a:extLst>
        </xdr:cNvPr>
        <xdr:cNvSpPr/>
      </xdr:nvSpPr>
      <xdr:spPr>
        <a:xfrm>
          <a:off x="162687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112140</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4048303A-E956-4E99-8FDB-65F5A4EF3C07}"/>
            </a:ext>
          </a:extLst>
        </xdr:cNvPr>
        <xdr:cNvSpPr txBox="1"/>
      </xdr:nvSpPr>
      <xdr:spPr>
        <a:xfrm>
          <a:off x="16357600"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122283</xdr:rowOff>
    </xdr:from>
    <xdr:to>
      <xdr:col>81</xdr:col>
      <xdr:colOff>101600</xdr:colOff>
      <xdr:row>63</xdr:row>
      <xdr:rowOff>52433</xdr:rowOff>
    </xdr:to>
    <xdr:sp macro="" textlink="">
      <xdr:nvSpPr>
        <xdr:cNvPr id="550" name="楕円 549">
          <a:extLst>
            <a:ext uri="{FF2B5EF4-FFF2-40B4-BE49-F238E27FC236}">
              <a16:creationId xmlns:a16="http://schemas.microsoft.com/office/drawing/2014/main" id="{88616473-D5A6-4258-B175-601CE9D62D39}"/>
            </a:ext>
          </a:extLst>
        </xdr:cNvPr>
        <xdr:cNvSpPr/>
      </xdr:nvSpPr>
      <xdr:spPr>
        <a:xfrm>
          <a:off x="15430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1633</xdr:rowOff>
    </xdr:from>
    <xdr:to>
      <xdr:col>85</xdr:col>
      <xdr:colOff>127000</xdr:colOff>
      <xdr:row>63</xdr:row>
      <xdr:rowOff>13063</xdr:rowOff>
    </xdr:to>
    <xdr:cxnSp macro="">
      <xdr:nvCxnSpPr>
        <xdr:cNvPr id="551" name="直線コネクタ 550">
          <a:extLst>
            <a:ext uri="{FF2B5EF4-FFF2-40B4-BE49-F238E27FC236}">
              <a16:creationId xmlns:a16="http://schemas.microsoft.com/office/drawing/2014/main" id="{46955917-FE34-40E9-8D22-CB1FB42306E2}"/>
            </a:ext>
          </a:extLst>
        </xdr:cNvPr>
        <xdr:cNvCxnSpPr/>
      </xdr:nvCxnSpPr>
      <xdr:spPr>
        <a:xfrm>
          <a:off x="15481300" y="1080298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102688</xdr:rowOff>
    </xdr:from>
    <xdr:to>
      <xdr:col>76</xdr:col>
      <xdr:colOff>165100</xdr:colOff>
      <xdr:row>63</xdr:row>
      <xdr:rowOff>32838</xdr:rowOff>
    </xdr:to>
    <xdr:sp macro="" textlink="">
      <xdr:nvSpPr>
        <xdr:cNvPr id="552" name="楕円 551">
          <a:extLst>
            <a:ext uri="{FF2B5EF4-FFF2-40B4-BE49-F238E27FC236}">
              <a16:creationId xmlns:a16="http://schemas.microsoft.com/office/drawing/2014/main" id="{F0FE1008-CFA6-4E09-8171-4B680469D393}"/>
            </a:ext>
          </a:extLst>
        </xdr:cNvPr>
        <xdr:cNvSpPr/>
      </xdr:nvSpPr>
      <xdr:spPr>
        <a:xfrm>
          <a:off x="14541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153488</xdr:rowOff>
    </xdr:from>
    <xdr:to>
      <xdr:col>81</xdr:col>
      <xdr:colOff>50800</xdr:colOff>
      <xdr:row>63</xdr:row>
      <xdr:rowOff>1633</xdr:rowOff>
    </xdr:to>
    <xdr:cxnSp macro="">
      <xdr:nvCxnSpPr>
        <xdr:cNvPr id="553" name="直線コネクタ 552">
          <a:extLst>
            <a:ext uri="{FF2B5EF4-FFF2-40B4-BE49-F238E27FC236}">
              <a16:creationId xmlns:a16="http://schemas.microsoft.com/office/drawing/2014/main" id="{44BDD984-7467-44E7-9337-C6E8E9C44DB3}"/>
            </a:ext>
          </a:extLst>
        </xdr:cNvPr>
        <xdr:cNvCxnSpPr/>
      </xdr:nvCxnSpPr>
      <xdr:spPr>
        <a:xfrm>
          <a:off x="14592300" y="107833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83094</xdr:rowOff>
    </xdr:from>
    <xdr:to>
      <xdr:col>72</xdr:col>
      <xdr:colOff>38100</xdr:colOff>
      <xdr:row>63</xdr:row>
      <xdr:rowOff>13244</xdr:rowOff>
    </xdr:to>
    <xdr:sp macro="" textlink="">
      <xdr:nvSpPr>
        <xdr:cNvPr id="554" name="楕円 553">
          <a:extLst>
            <a:ext uri="{FF2B5EF4-FFF2-40B4-BE49-F238E27FC236}">
              <a16:creationId xmlns:a16="http://schemas.microsoft.com/office/drawing/2014/main" id="{64EC46D6-018A-4474-AB10-224BA9442C21}"/>
            </a:ext>
          </a:extLst>
        </xdr:cNvPr>
        <xdr:cNvSpPr/>
      </xdr:nvSpPr>
      <xdr:spPr>
        <a:xfrm>
          <a:off x="1365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133894</xdr:rowOff>
    </xdr:from>
    <xdr:to>
      <xdr:col>76</xdr:col>
      <xdr:colOff>114300</xdr:colOff>
      <xdr:row>62</xdr:row>
      <xdr:rowOff>153488</xdr:rowOff>
    </xdr:to>
    <xdr:cxnSp macro="">
      <xdr:nvCxnSpPr>
        <xdr:cNvPr id="555" name="直線コネクタ 554">
          <a:extLst>
            <a:ext uri="{FF2B5EF4-FFF2-40B4-BE49-F238E27FC236}">
              <a16:creationId xmlns:a16="http://schemas.microsoft.com/office/drawing/2014/main" id="{8D955EF9-1186-431F-BFD7-9DC66C69C0D6}"/>
            </a:ext>
          </a:extLst>
        </xdr:cNvPr>
        <xdr:cNvCxnSpPr/>
      </xdr:nvCxnSpPr>
      <xdr:spPr>
        <a:xfrm>
          <a:off x="13703300" y="107637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42273</xdr:rowOff>
    </xdr:from>
    <xdr:to>
      <xdr:col>67</xdr:col>
      <xdr:colOff>101600</xdr:colOff>
      <xdr:row>62</xdr:row>
      <xdr:rowOff>143873</xdr:rowOff>
    </xdr:to>
    <xdr:sp macro="" textlink="">
      <xdr:nvSpPr>
        <xdr:cNvPr id="556" name="楕円 555">
          <a:extLst>
            <a:ext uri="{FF2B5EF4-FFF2-40B4-BE49-F238E27FC236}">
              <a16:creationId xmlns:a16="http://schemas.microsoft.com/office/drawing/2014/main" id="{EA2D7DBC-B2B9-4DD7-9592-2202ACF469AC}"/>
            </a:ext>
          </a:extLst>
        </xdr:cNvPr>
        <xdr:cNvSpPr/>
      </xdr:nvSpPr>
      <xdr:spPr>
        <a:xfrm>
          <a:off x="12763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93073</xdr:rowOff>
    </xdr:from>
    <xdr:to>
      <xdr:col>71</xdr:col>
      <xdr:colOff>177800</xdr:colOff>
      <xdr:row>62</xdr:row>
      <xdr:rowOff>133894</xdr:rowOff>
    </xdr:to>
    <xdr:cxnSp macro="">
      <xdr:nvCxnSpPr>
        <xdr:cNvPr id="557" name="直線コネクタ 556">
          <a:extLst>
            <a:ext uri="{FF2B5EF4-FFF2-40B4-BE49-F238E27FC236}">
              <a16:creationId xmlns:a16="http://schemas.microsoft.com/office/drawing/2014/main" id="{EDDCD2BE-C670-4C9C-8B04-08E50B79E59C}"/>
            </a:ext>
          </a:extLst>
        </xdr:cNvPr>
        <xdr:cNvCxnSpPr/>
      </xdr:nvCxnSpPr>
      <xdr:spPr>
        <a:xfrm>
          <a:off x="12814300" y="107229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a:extLst>
            <a:ext uri="{FF2B5EF4-FFF2-40B4-BE49-F238E27FC236}">
              <a16:creationId xmlns:a16="http://schemas.microsoft.com/office/drawing/2014/main" id="{12B5349B-544B-4407-BB6D-978B825BB15A}"/>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a:extLst>
            <a:ext uri="{FF2B5EF4-FFF2-40B4-BE49-F238E27FC236}">
              <a16:creationId xmlns:a16="http://schemas.microsoft.com/office/drawing/2014/main" id="{D93BB6F6-F3C1-47D2-A3CB-2801AD975E9D}"/>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a:extLst>
            <a:ext uri="{FF2B5EF4-FFF2-40B4-BE49-F238E27FC236}">
              <a16:creationId xmlns:a16="http://schemas.microsoft.com/office/drawing/2014/main" id="{71B6E71C-C7C2-47B3-BC7F-B21AE9E85987}"/>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a:extLst>
            <a:ext uri="{FF2B5EF4-FFF2-40B4-BE49-F238E27FC236}">
              <a16:creationId xmlns:a16="http://schemas.microsoft.com/office/drawing/2014/main" id="{003A170A-7DBC-4A17-ACE3-88F225B559ED}"/>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43560</xdr:rowOff>
    </xdr:from>
    <xdr:ext cx="405111" cy="259045"/>
    <xdr:sp macro="" textlink="">
      <xdr:nvSpPr>
        <xdr:cNvPr id="562" name="n_1mainValue【学校施設】&#10;有形固定資産減価償却率">
          <a:extLst>
            <a:ext uri="{FF2B5EF4-FFF2-40B4-BE49-F238E27FC236}">
              <a16:creationId xmlns:a16="http://schemas.microsoft.com/office/drawing/2014/main" id="{F8CBB230-9983-4D08-BB28-AE95AAA08E88}"/>
            </a:ext>
          </a:extLst>
        </xdr:cNvPr>
        <xdr:cNvSpPr txBox="1"/>
      </xdr:nvSpPr>
      <xdr:spPr>
        <a:xfrm>
          <a:off x="152660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23965</xdr:rowOff>
    </xdr:from>
    <xdr:ext cx="405111" cy="259045"/>
    <xdr:sp macro="" textlink="">
      <xdr:nvSpPr>
        <xdr:cNvPr id="563" name="n_2mainValue【学校施設】&#10;有形固定資産減価償却率">
          <a:extLst>
            <a:ext uri="{FF2B5EF4-FFF2-40B4-BE49-F238E27FC236}">
              <a16:creationId xmlns:a16="http://schemas.microsoft.com/office/drawing/2014/main" id="{CCB4505A-60D3-48E8-8907-2C1204401DFC}"/>
            </a:ext>
          </a:extLst>
        </xdr:cNvPr>
        <xdr:cNvSpPr txBox="1"/>
      </xdr:nvSpPr>
      <xdr:spPr>
        <a:xfrm>
          <a:off x="14389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4371</xdr:rowOff>
    </xdr:from>
    <xdr:ext cx="405111" cy="259045"/>
    <xdr:sp macro="" textlink="">
      <xdr:nvSpPr>
        <xdr:cNvPr id="564" name="n_3mainValue【学校施設】&#10;有形固定資産減価償却率">
          <a:extLst>
            <a:ext uri="{FF2B5EF4-FFF2-40B4-BE49-F238E27FC236}">
              <a16:creationId xmlns:a16="http://schemas.microsoft.com/office/drawing/2014/main" id="{F2ECDBD4-5CEA-470A-B308-2E48A7019AFD}"/>
            </a:ext>
          </a:extLst>
        </xdr:cNvPr>
        <xdr:cNvSpPr txBox="1"/>
      </xdr:nvSpPr>
      <xdr:spPr>
        <a:xfrm>
          <a:off x="13500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135000</xdr:rowOff>
    </xdr:from>
    <xdr:ext cx="405111" cy="259045"/>
    <xdr:sp macro="" textlink="">
      <xdr:nvSpPr>
        <xdr:cNvPr id="565" name="n_4mainValue【学校施設】&#10;有形固定資産減価償却率">
          <a:extLst>
            <a:ext uri="{FF2B5EF4-FFF2-40B4-BE49-F238E27FC236}">
              <a16:creationId xmlns:a16="http://schemas.microsoft.com/office/drawing/2014/main" id="{65F8089B-E3F1-4CD3-97C1-0782D70C38C0}"/>
            </a:ext>
          </a:extLst>
        </xdr:cNvPr>
        <xdr:cNvSpPr txBox="1"/>
      </xdr:nvSpPr>
      <xdr:spPr>
        <a:xfrm>
          <a:off x="12611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1F205893-727C-4B2A-B7E4-F489363F588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3402695D-53E4-4330-B87B-5FE5CE755C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6EACBDB2-06F0-4FD4-87CB-8D09D233EB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8766AC01-7EE9-40D1-985A-65471A75EF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C25C51B2-8B9B-44A8-9523-3AE886607F1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DFB36BF-D031-4789-A588-6198146320E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22F098DE-6DF2-4864-9A81-B2D92CD289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DD49427-4FEC-468C-B7A5-AD92E928D9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F6BC5D09-00A9-419B-B1CD-5570F16946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8EADEBC8-A5D0-44BD-898F-16CD09F84A0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F92EEF10-A89E-4DA1-92B7-BCF84EA6697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1633AB2C-4249-45F8-ABDF-5D639635E7B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2FBC848-2E27-47C2-8493-3D99F7F3EEC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D1E4BFDC-95AA-48C7-AB5F-CA035B8180E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E65FC396-CC82-498C-AFD4-E25B9DE560E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76F119D1-8729-4E69-A157-F875D4C0FE5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1C7327CC-8F1A-4EE0-A86A-B408268DC20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93D15600-0E88-486F-92D6-3B6BE064077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9B279FD1-384E-45A6-A5F2-8EF2878A2A6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9AA5DDF8-8157-450D-BC43-C920C99B1EC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29E46615-92DB-4A9F-A30A-A477DA21D51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A8D5E52D-F805-42E6-ABCA-A7531B4BBF0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55931860-5D8A-41CA-8B51-3F89D688253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A4604148-802C-4726-A301-A9BCD3C9BFA2}"/>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3D90EC52-D326-4D4A-BF7D-93912BA7831F}"/>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32A80D05-63B2-45B3-B369-EEB1F6F19FF3}"/>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E56815BE-FAEB-41C2-8DB2-39995A3DF90F}"/>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C88A3985-A06F-46A3-8E7B-A2719CD7EE0D}"/>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AA5D09DA-1EAA-4FD4-8889-66719996A88B}"/>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AFEDFC73-C5B4-44AC-88D7-E24E4A263A3C}"/>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6863AEE9-0786-4BF5-851A-B573601E2F38}"/>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18418734-02C7-45B0-8F84-C8ECF5905894}"/>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BC3FE1F1-C7E7-41DA-8009-CF71D12A323E}"/>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938BC140-74B3-4420-9823-CB87972AF3FB}"/>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E473442-181D-4053-A06C-B25FDEBA0D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CED7299-5FBC-40E0-9ACC-F72F93D1222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073FBBB-8009-455D-915B-3CF80BFFE52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8E7DAAD-51A7-41A9-977A-3DCCB8B9753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BB42B44-03A8-4313-8335-85849BD9267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85407</xdr:rowOff>
    </xdr:from>
    <xdr:to>
      <xdr:col>116</xdr:col>
      <xdr:colOff>114300</xdr:colOff>
      <xdr:row>62</xdr:row>
      <xdr:rowOff>15557</xdr:rowOff>
    </xdr:to>
    <xdr:sp macro="" textlink="">
      <xdr:nvSpPr>
        <xdr:cNvPr id="605" name="楕円 604">
          <a:extLst>
            <a:ext uri="{FF2B5EF4-FFF2-40B4-BE49-F238E27FC236}">
              <a16:creationId xmlns:a16="http://schemas.microsoft.com/office/drawing/2014/main" id="{1D3794D6-1569-4202-BC19-CD027044C98B}"/>
            </a:ext>
          </a:extLst>
        </xdr:cNvPr>
        <xdr:cNvSpPr/>
      </xdr:nvSpPr>
      <xdr:spPr>
        <a:xfrm>
          <a:off x="22110700" y="105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63834</xdr:rowOff>
    </xdr:from>
    <xdr:ext cx="469744" cy="259045"/>
    <xdr:sp macro="" textlink="">
      <xdr:nvSpPr>
        <xdr:cNvPr id="606" name="【学校施設】&#10;一人当たり面積該当値テキスト">
          <a:extLst>
            <a:ext uri="{FF2B5EF4-FFF2-40B4-BE49-F238E27FC236}">
              <a16:creationId xmlns:a16="http://schemas.microsoft.com/office/drawing/2014/main" id="{CC20DA11-07B1-40B8-96C7-C4A9468B23B4}"/>
            </a:ext>
          </a:extLst>
        </xdr:cNvPr>
        <xdr:cNvSpPr txBox="1"/>
      </xdr:nvSpPr>
      <xdr:spPr>
        <a:xfrm>
          <a:off x="22199600" y="105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87122</xdr:rowOff>
    </xdr:from>
    <xdr:to>
      <xdr:col>112</xdr:col>
      <xdr:colOff>38100</xdr:colOff>
      <xdr:row>62</xdr:row>
      <xdr:rowOff>17272</xdr:rowOff>
    </xdr:to>
    <xdr:sp macro="" textlink="">
      <xdr:nvSpPr>
        <xdr:cNvPr id="607" name="楕円 606">
          <a:extLst>
            <a:ext uri="{FF2B5EF4-FFF2-40B4-BE49-F238E27FC236}">
              <a16:creationId xmlns:a16="http://schemas.microsoft.com/office/drawing/2014/main" id="{A32B8EFC-A030-4CE2-AE2F-D1268C76F531}"/>
            </a:ext>
          </a:extLst>
        </xdr:cNvPr>
        <xdr:cNvSpPr/>
      </xdr:nvSpPr>
      <xdr:spPr>
        <a:xfrm>
          <a:off x="21272500" y="105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136207</xdr:rowOff>
    </xdr:from>
    <xdr:to>
      <xdr:col>116</xdr:col>
      <xdr:colOff>63500</xdr:colOff>
      <xdr:row>61</xdr:row>
      <xdr:rowOff>137922</xdr:rowOff>
    </xdr:to>
    <xdr:cxnSp macro="">
      <xdr:nvCxnSpPr>
        <xdr:cNvPr id="608" name="直線コネクタ 607">
          <a:extLst>
            <a:ext uri="{FF2B5EF4-FFF2-40B4-BE49-F238E27FC236}">
              <a16:creationId xmlns:a16="http://schemas.microsoft.com/office/drawing/2014/main" id="{9EF9A29C-5F05-4DDD-ADAB-E12F46A46FA2}"/>
            </a:ext>
          </a:extLst>
        </xdr:cNvPr>
        <xdr:cNvCxnSpPr/>
      </xdr:nvCxnSpPr>
      <xdr:spPr>
        <a:xfrm flipV="1">
          <a:off x="21323300" y="10594657"/>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90932</xdr:rowOff>
    </xdr:from>
    <xdr:to>
      <xdr:col>107</xdr:col>
      <xdr:colOff>101600</xdr:colOff>
      <xdr:row>62</xdr:row>
      <xdr:rowOff>21082</xdr:rowOff>
    </xdr:to>
    <xdr:sp macro="" textlink="">
      <xdr:nvSpPr>
        <xdr:cNvPr id="609" name="楕円 608">
          <a:extLst>
            <a:ext uri="{FF2B5EF4-FFF2-40B4-BE49-F238E27FC236}">
              <a16:creationId xmlns:a16="http://schemas.microsoft.com/office/drawing/2014/main" id="{A79FD779-3A7D-4EE0-958A-8DDAFA361068}"/>
            </a:ext>
          </a:extLst>
        </xdr:cNvPr>
        <xdr:cNvSpPr/>
      </xdr:nvSpPr>
      <xdr:spPr>
        <a:xfrm>
          <a:off x="20383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137922</xdr:rowOff>
    </xdr:from>
    <xdr:to>
      <xdr:col>111</xdr:col>
      <xdr:colOff>177800</xdr:colOff>
      <xdr:row>61</xdr:row>
      <xdr:rowOff>141732</xdr:rowOff>
    </xdr:to>
    <xdr:cxnSp macro="">
      <xdr:nvCxnSpPr>
        <xdr:cNvPr id="610" name="直線コネクタ 609">
          <a:extLst>
            <a:ext uri="{FF2B5EF4-FFF2-40B4-BE49-F238E27FC236}">
              <a16:creationId xmlns:a16="http://schemas.microsoft.com/office/drawing/2014/main" id="{BB9CEC1A-347C-49C2-88AD-93318FEB0818}"/>
            </a:ext>
          </a:extLst>
        </xdr:cNvPr>
        <xdr:cNvCxnSpPr/>
      </xdr:nvCxnSpPr>
      <xdr:spPr>
        <a:xfrm flipV="1">
          <a:off x="20434300" y="105963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106934</xdr:rowOff>
    </xdr:from>
    <xdr:to>
      <xdr:col>102</xdr:col>
      <xdr:colOff>165100</xdr:colOff>
      <xdr:row>62</xdr:row>
      <xdr:rowOff>37084</xdr:rowOff>
    </xdr:to>
    <xdr:sp macro="" textlink="">
      <xdr:nvSpPr>
        <xdr:cNvPr id="611" name="楕円 610">
          <a:extLst>
            <a:ext uri="{FF2B5EF4-FFF2-40B4-BE49-F238E27FC236}">
              <a16:creationId xmlns:a16="http://schemas.microsoft.com/office/drawing/2014/main" id="{CCE63463-6349-4526-B677-9E76B91D5FA3}"/>
            </a:ext>
          </a:extLst>
        </xdr:cNvPr>
        <xdr:cNvSpPr/>
      </xdr:nvSpPr>
      <xdr:spPr>
        <a:xfrm>
          <a:off x="19494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141732</xdr:rowOff>
    </xdr:from>
    <xdr:to>
      <xdr:col>107</xdr:col>
      <xdr:colOff>50800</xdr:colOff>
      <xdr:row>61</xdr:row>
      <xdr:rowOff>157734</xdr:rowOff>
    </xdr:to>
    <xdr:cxnSp macro="">
      <xdr:nvCxnSpPr>
        <xdr:cNvPr id="612" name="直線コネクタ 611">
          <a:extLst>
            <a:ext uri="{FF2B5EF4-FFF2-40B4-BE49-F238E27FC236}">
              <a16:creationId xmlns:a16="http://schemas.microsoft.com/office/drawing/2014/main" id="{7EDDF0BC-E5F8-4D7F-B029-B72F0278D61E}"/>
            </a:ext>
          </a:extLst>
        </xdr:cNvPr>
        <xdr:cNvCxnSpPr/>
      </xdr:nvCxnSpPr>
      <xdr:spPr>
        <a:xfrm flipV="1">
          <a:off x="19545300" y="1060018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109982</xdr:rowOff>
    </xdr:from>
    <xdr:to>
      <xdr:col>98</xdr:col>
      <xdr:colOff>38100</xdr:colOff>
      <xdr:row>62</xdr:row>
      <xdr:rowOff>40132</xdr:rowOff>
    </xdr:to>
    <xdr:sp macro="" textlink="">
      <xdr:nvSpPr>
        <xdr:cNvPr id="613" name="楕円 612">
          <a:extLst>
            <a:ext uri="{FF2B5EF4-FFF2-40B4-BE49-F238E27FC236}">
              <a16:creationId xmlns:a16="http://schemas.microsoft.com/office/drawing/2014/main" id="{441A51E0-8765-4DC0-8E8B-26D7C206093F}"/>
            </a:ext>
          </a:extLst>
        </xdr:cNvPr>
        <xdr:cNvSpPr/>
      </xdr:nvSpPr>
      <xdr:spPr>
        <a:xfrm>
          <a:off x="18605500" y="105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157734</xdr:rowOff>
    </xdr:from>
    <xdr:to>
      <xdr:col>102</xdr:col>
      <xdr:colOff>114300</xdr:colOff>
      <xdr:row>61</xdr:row>
      <xdr:rowOff>160782</xdr:rowOff>
    </xdr:to>
    <xdr:cxnSp macro="">
      <xdr:nvCxnSpPr>
        <xdr:cNvPr id="614" name="直線コネクタ 613">
          <a:extLst>
            <a:ext uri="{FF2B5EF4-FFF2-40B4-BE49-F238E27FC236}">
              <a16:creationId xmlns:a16="http://schemas.microsoft.com/office/drawing/2014/main" id="{ACECC58E-E474-4498-B4B7-1692B48BA761}"/>
            </a:ext>
          </a:extLst>
        </xdr:cNvPr>
        <xdr:cNvCxnSpPr/>
      </xdr:nvCxnSpPr>
      <xdr:spPr>
        <a:xfrm flipV="1">
          <a:off x="18656300" y="1061618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15" name="n_1aveValue【学校施設】&#10;一人当たり面積">
          <a:extLst>
            <a:ext uri="{FF2B5EF4-FFF2-40B4-BE49-F238E27FC236}">
              <a16:creationId xmlns:a16="http://schemas.microsoft.com/office/drawing/2014/main" id="{8275DD14-7938-410F-83D0-BB796C154CEB}"/>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16" name="n_2aveValue【学校施設】&#10;一人当たり面積">
          <a:extLst>
            <a:ext uri="{FF2B5EF4-FFF2-40B4-BE49-F238E27FC236}">
              <a16:creationId xmlns:a16="http://schemas.microsoft.com/office/drawing/2014/main" id="{B06F126C-DE24-4CEC-857F-229966551BFA}"/>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B84F7B2D-B21C-445C-BA33-685DEA1E7D3F}"/>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86C7353E-2D3D-43B0-9684-84AAD06781CA}"/>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33799</xdr:rowOff>
    </xdr:from>
    <xdr:ext cx="469744" cy="259045"/>
    <xdr:sp macro="" textlink="">
      <xdr:nvSpPr>
        <xdr:cNvPr id="619" name="n_1mainValue【学校施設】&#10;一人当たり面積">
          <a:extLst>
            <a:ext uri="{FF2B5EF4-FFF2-40B4-BE49-F238E27FC236}">
              <a16:creationId xmlns:a16="http://schemas.microsoft.com/office/drawing/2014/main" id="{F320C3DC-4AB0-4BFB-A975-F151D4BEA4BA}"/>
            </a:ext>
          </a:extLst>
        </xdr:cNvPr>
        <xdr:cNvSpPr txBox="1"/>
      </xdr:nvSpPr>
      <xdr:spPr>
        <a:xfrm>
          <a:off x="21075727" y="103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37609</xdr:rowOff>
    </xdr:from>
    <xdr:ext cx="469744" cy="259045"/>
    <xdr:sp macro="" textlink="">
      <xdr:nvSpPr>
        <xdr:cNvPr id="620" name="n_2mainValue【学校施設】&#10;一人当たり面積">
          <a:extLst>
            <a:ext uri="{FF2B5EF4-FFF2-40B4-BE49-F238E27FC236}">
              <a16:creationId xmlns:a16="http://schemas.microsoft.com/office/drawing/2014/main" id="{97F0716F-95E3-4ECA-8CF8-B7F6EDF21504}"/>
            </a:ext>
          </a:extLst>
        </xdr:cNvPr>
        <xdr:cNvSpPr txBox="1"/>
      </xdr:nvSpPr>
      <xdr:spPr>
        <a:xfrm>
          <a:off x="20199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28211</xdr:rowOff>
    </xdr:from>
    <xdr:ext cx="469744" cy="259045"/>
    <xdr:sp macro="" textlink="">
      <xdr:nvSpPr>
        <xdr:cNvPr id="621" name="n_3mainValue【学校施設】&#10;一人当たり面積">
          <a:extLst>
            <a:ext uri="{FF2B5EF4-FFF2-40B4-BE49-F238E27FC236}">
              <a16:creationId xmlns:a16="http://schemas.microsoft.com/office/drawing/2014/main" id="{F2A1C2F3-0CD4-43CD-A0E3-34717F8C94B6}"/>
            </a:ext>
          </a:extLst>
        </xdr:cNvPr>
        <xdr:cNvSpPr txBox="1"/>
      </xdr:nvSpPr>
      <xdr:spPr>
        <a:xfrm>
          <a:off x="193104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31259</xdr:rowOff>
    </xdr:from>
    <xdr:ext cx="469744" cy="259045"/>
    <xdr:sp macro="" textlink="">
      <xdr:nvSpPr>
        <xdr:cNvPr id="622" name="n_4mainValue【学校施設】&#10;一人当たり面積">
          <a:extLst>
            <a:ext uri="{FF2B5EF4-FFF2-40B4-BE49-F238E27FC236}">
              <a16:creationId xmlns:a16="http://schemas.microsoft.com/office/drawing/2014/main" id="{70BFCC6A-91A1-4AAC-8A19-285E5F407531}"/>
            </a:ext>
          </a:extLst>
        </xdr:cNvPr>
        <xdr:cNvSpPr txBox="1"/>
      </xdr:nvSpPr>
      <xdr:spPr>
        <a:xfrm>
          <a:off x="18421427" y="1066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2A0B4A05-51C0-488D-814C-BDE4EB8460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CAB98C7-CCD2-4A36-9B16-1175B10E138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BDA5214D-88B8-4977-B710-504932703F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68466C9C-4849-4897-B07D-57FEC2AB6F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962A328-5054-4165-B5AD-F69E29E427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4BC3904-7EE3-49E4-82FD-6BA3BA802B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C71727A0-60BE-41CC-9B05-91F9C84FC97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FD0BF6F6-7BCB-4C46-A721-3471E86DF6C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EC93D205-E64A-4479-958A-278F52D661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7C13D2B8-3BDD-4D97-A067-875A425893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EBB97651-ECD8-48E8-B517-0FEEA84AFA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9F954F4F-6664-4F6C-9F7B-BF41CA9A8F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19C07DFA-BC90-4953-9A77-1E1F80EEE4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A45697C4-F1BB-4C67-9796-4C49D46298E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7CDD3C00-121A-42EE-A80F-0DE9F101BCB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3B44938D-ABE1-4C86-BB08-199EAD4097A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FF23529C-AD52-4BF8-863E-582CDC021D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C52D37E7-B8C0-438F-8880-C9ADE8C7F3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521F41A8-0074-4809-8613-0ED23CCD7E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34184619-3A2C-4550-9C8C-D6EE1B4AB34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5342CCD1-9E83-4BE6-88E9-C7A80C56AE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3A061D0F-0574-4E15-B877-B5BDF6768A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FA662453-941E-4195-BB6D-32710BDF05C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C2D97E65-00DD-4068-A926-E4D96969DA7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0A31C75E-D8F3-47E5-92A6-B776DCD2CAB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90289B85-826D-4C42-B04A-F47407D3366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136ADAA6-DAA4-4AFF-BC6F-326FD131EB9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DCD6E1CB-67FA-4A8C-9CF7-1ABAF00655B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8AFAF12C-9856-43B9-B2E6-79B2A6806C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F96F4308-6688-4218-AC62-B6A945565DF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7B61206D-0348-4BC0-817D-E5942B491A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5767319C-ECFF-4AB3-9F8E-6E94B6A73BE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6C361EF1-C937-4828-8A1B-7E76EF6D5A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959F781A-681D-4A32-B7C4-B7D00A0564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F653EC34-4FE8-4BE3-98E9-BAC842ED13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各資産の減価償却率は、概ね平均と同等となっている。学校施設は、中学校が老朽化しているため平均よりも高い値が出ているが、更新を予定しており、事業完了後は数値が改善される予定である。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11ED33-2394-4E52-A29B-AAF030328D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B23C55-9E53-42EB-AC90-FB7D3B935B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B0F3314-271E-4117-A3F3-F078719A520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4A73DCD-D5E5-407C-9BE3-75F14DC89D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1C8933-6FF3-4E96-8D67-C635FC1410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6C7BAC-E7F7-454C-8745-CC2CB87AE2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2171EB2-0F13-4CDD-853E-CA32D1740BD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AA111E-D7BB-47DA-B550-52CFAB8CBA9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1B3A8D-0C2F-42DC-810F-890794AECD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9F64AB-47BB-40F2-84F7-0A4411F0E99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B137C7-AE4B-4A67-8D13-B12D545C57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909EA3-8E5B-4A23-95E0-4B0C77D028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C87CEF-4C8C-418C-80AB-3865655060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537799-EC37-40A2-AC68-CFE18F83485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4CD689-8D21-4052-AD3D-9B69597F803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729AB49-ACCA-4B63-B543-3502398C0C7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2340C5-981B-4FB7-B0DF-A72A46EACDE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53DF296-52A8-4AC4-84DB-64F227FF45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5F052F8-BB52-4FE6-A468-6C70CC12B36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5DF1169-DC6E-4183-A144-273571837C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51CF52-D03A-4BCD-9CC2-76598279D8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6EE4F4-E805-4FD1-918D-8AF46582D8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54294F-C394-4639-87CA-B0D1EEF6148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9006280-C2EC-4839-A202-309D7951AA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842B46-362E-4516-BAA8-D264060949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10D8628-EBE1-4751-80B2-745B43F5E8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73F3B11-1DB1-4B3F-9F05-BE5BEB6021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1C4A165-83FD-4AF5-B95C-619296B1740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896B62-CF98-456A-B008-CE3A108851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2C715C-36EC-4742-8DD0-509039B110A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E3B4DF6-524F-4068-BD73-360D279812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A8DE22-6B68-4478-8A54-631CB918B7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8C9DDB2-336D-4539-A527-21ED04E2BC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EFF38D-86E5-4780-A986-970EBD41C5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051CAF4-E938-41AC-A437-E2503EECC71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8AC19B-72C7-4EA3-904C-5D427FCA926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FEAEF4-22BE-48FC-81CA-64151ED978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E8ED666-3084-4F8D-AE28-04737EA4CF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C426299-4DCE-45AA-BF7F-22CEC45B40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52E32D2-D6BB-4DD8-B512-64447B0BC6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33FD5D1-F504-4029-8B18-4E3AAB3E766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D24AFD1-DD86-48D9-9AE6-ACCEFC0E461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E0DC497-84FA-48B5-8A36-9CF7077C3BE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19D41BD-0C98-4AA8-A5CD-72BE5BDEE80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721CB43-8797-4556-A686-72AC399F9F7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EDADE82-22A2-4D24-BE74-AAB3D852C5B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7D82ED-BB60-436E-8141-C2F226C2B2B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4520E93-4D84-4065-AA3A-E38C997B361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AF64132-309C-4073-8D4F-C99BDC229A9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9D8E65F-5C7E-4BCD-B41E-D5ADCC50115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A971F53-F768-4F00-A443-786AD57FB21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834B8C4-6A58-47F4-8CB0-D10B15FE6CB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ED86117-6A57-4457-A44F-6FF521E90E1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FFBD99B-D34C-41EC-A465-89503FACFE4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5962992-0C2A-46BF-BC9E-B7220AC81C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66BFACC-93F7-4C67-95C3-8B517DC4518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10EBBC1-4A48-4791-AE85-9C1228D10DFD}"/>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D93A3AC4-F06A-47C4-A1F8-4B9032A5C8A2}"/>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F5815A5-987D-4243-B24B-4F4EA515779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B79F9B51-D835-48A1-952D-69E2920C9663}"/>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6708168F-5CE0-4326-93AF-0FE46C998356}"/>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a:extLst>
            <a:ext uri="{FF2B5EF4-FFF2-40B4-BE49-F238E27FC236}">
              <a16:creationId xmlns:a16="http://schemas.microsoft.com/office/drawing/2014/main" id="{AEAFD9A6-5B23-46A4-B2D9-FC08EEE7FF21}"/>
            </a:ext>
          </a:extLst>
        </xdr:cNvPr>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7283F65D-231E-4C01-BF8A-20B009310B9C}"/>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52A6C4F-536F-49D5-8BF7-DDEBB683B163}"/>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6DE1FF17-C08E-49DB-8A99-A6AFEBB6A251}"/>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56E8F006-93BF-4B4F-B6E9-41B0D90E4FC5}"/>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BE207EC8-7B71-4997-91F3-FFC381F21EB4}"/>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8ED498-B080-4088-9658-5C91B4B3EE4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3C7A3A1-CE9D-4A8F-8A08-F19C150412B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5CEB6D-EBED-4904-BDF2-2BCB838AD34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7B9FF38-1566-4269-8136-3C1FCAF5B41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5093E0D-983B-4DD2-B8D1-3DC6D88365C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a:extLst>
            <a:ext uri="{FF2B5EF4-FFF2-40B4-BE49-F238E27FC236}">
              <a16:creationId xmlns:a16="http://schemas.microsoft.com/office/drawing/2014/main" id="{13CDF02C-F077-4B61-AE24-B1CD0A697DBB}"/>
            </a:ext>
          </a:extLst>
        </xdr:cNvPr>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5" name="【図書館】&#10;有形固定資産減価償却率該当値テキスト">
          <a:extLst>
            <a:ext uri="{FF2B5EF4-FFF2-40B4-BE49-F238E27FC236}">
              <a16:creationId xmlns:a16="http://schemas.microsoft.com/office/drawing/2014/main" id="{E835181E-0F5A-41E5-BE6D-979B655F66CA}"/>
            </a:ext>
          </a:extLst>
        </xdr:cNvPr>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6" name="楕円 75">
          <a:extLst>
            <a:ext uri="{FF2B5EF4-FFF2-40B4-BE49-F238E27FC236}">
              <a16:creationId xmlns:a16="http://schemas.microsoft.com/office/drawing/2014/main" id="{C808760D-F806-47DB-8512-419B2ABBB1C0}"/>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7" name="直線コネクタ 76">
          <a:extLst>
            <a:ext uri="{FF2B5EF4-FFF2-40B4-BE49-F238E27FC236}">
              <a16:creationId xmlns:a16="http://schemas.microsoft.com/office/drawing/2014/main" id="{1E7F1135-FC12-4CF7-B6A9-A2DCD3C4567A}"/>
            </a:ext>
          </a:extLst>
        </xdr:cNvPr>
        <xdr:cNvCxnSpPr/>
      </xdr:nvCxnSpPr>
      <xdr:spPr>
        <a:xfrm>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a:extLst>
            <a:ext uri="{FF2B5EF4-FFF2-40B4-BE49-F238E27FC236}">
              <a16:creationId xmlns:a16="http://schemas.microsoft.com/office/drawing/2014/main" id="{D2C78742-1ECF-4AE7-82DB-EEC3AC05B150}"/>
            </a:ext>
          </a:extLst>
        </xdr:cNvPr>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9" name="直線コネクタ 78">
          <a:extLst>
            <a:ext uri="{FF2B5EF4-FFF2-40B4-BE49-F238E27FC236}">
              <a16:creationId xmlns:a16="http://schemas.microsoft.com/office/drawing/2014/main" id="{F45ECB8C-36D4-450C-9D39-55703815267B}"/>
            </a:ext>
          </a:extLst>
        </xdr:cNvPr>
        <xdr:cNvCxnSpPr/>
      </xdr:nvCxnSpPr>
      <xdr:spPr>
        <a:xfrm>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7439</xdr:rowOff>
    </xdr:from>
    <xdr:to>
      <xdr:col>10</xdr:col>
      <xdr:colOff>165100</xdr:colOff>
      <xdr:row>37</xdr:row>
      <xdr:rowOff>109039</xdr:rowOff>
    </xdr:to>
    <xdr:sp macro="" textlink="">
      <xdr:nvSpPr>
        <xdr:cNvPr id="80" name="楕円 79">
          <a:extLst>
            <a:ext uri="{FF2B5EF4-FFF2-40B4-BE49-F238E27FC236}">
              <a16:creationId xmlns:a16="http://schemas.microsoft.com/office/drawing/2014/main" id="{D8ADB0DD-195C-4866-ADB9-C5959F5B5A9E}"/>
            </a:ext>
          </a:extLst>
        </xdr:cNvPr>
        <xdr:cNvSpPr/>
      </xdr:nvSpPr>
      <xdr:spPr>
        <a:xfrm>
          <a:off x="1968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58239</xdr:rowOff>
    </xdr:from>
    <xdr:to>
      <xdr:col>15</xdr:col>
      <xdr:colOff>50800</xdr:colOff>
      <xdr:row>37</xdr:row>
      <xdr:rowOff>100693</xdr:rowOff>
    </xdr:to>
    <xdr:cxnSp macro="">
      <xdr:nvCxnSpPr>
        <xdr:cNvPr id="81" name="直線コネクタ 80">
          <a:extLst>
            <a:ext uri="{FF2B5EF4-FFF2-40B4-BE49-F238E27FC236}">
              <a16:creationId xmlns:a16="http://schemas.microsoft.com/office/drawing/2014/main" id="{125B139B-30D5-4BB1-8DE1-CA17493670FE}"/>
            </a:ext>
          </a:extLst>
        </xdr:cNvPr>
        <xdr:cNvCxnSpPr/>
      </xdr:nvCxnSpPr>
      <xdr:spPr>
        <a:xfrm>
          <a:off x="2019300" y="640188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115207</xdr:rowOff>
    </xdr:from>
    <xdr:to>
      <xdr:col>6</xdr:col>
      <xdr:colOff>38100</xdr:colOff>
      <xdr:row>37</xdr:row>
      <xdr:rowOff>45357</xdr:rowOff>
    </xdr:to>
    <xdr:sp macro="" textlink="">
      <xdr:nvSpPr>
        <xdr:cNvPr id="82" name="楕円 81">
          <a:extLst>
            <a:ext uri="{FF2B5EF4-FFF2-40B4-BE49-F238E27FC236}">
              <a16:creationId xmlns:a16="http://schemas.microsoft.com/office/drawing/2014/main" id="{046F53EE-7ABE-4069-A83F-1F77CAB55D92}"/>
            </a:ext>
          </a:extLst>
        </xdr:cNvPr>
        <xdr:cNvSpPr/>
      </xdr:nvSpPr>
      <xdr:spPr>
        <a:xfrm>
          <a:off x="1079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166007</xdr:rowOff>
    </xdr:from>
    <xdr:to>
      <xdr:col>10</xdr:col>
      <xdr:colOff>114300</xdr:colOff>
      <xdr:row>37</xdr:row>
      <xdr:rowOff>58239</xdr:rowOff>
    </xdr:to>
    <xdr:cxnSp macro="">
      <xdr:nvCxnSpPr>
        <xdr:cNvPr id="83" name="直線コネクタ 82">
          <a:extLst>
            <a:ext uri="{FF2B5EF4-FFF2-40B4-BE49-F238E27FC236}">
              <a16:creationId xmlns:a16="http://schemas.microsoft.com/office/drawing/2014/main" id="{E9B9544B-C482-435A-BF7D-4A4FEEE6C0AB}"/>
            </a:ext>
          </a:extLst>
        </xdr:cNvPr>
        <xdr:cNvCxnSpPr/>
      </xdr:nvCxnSpPr>
      <xdr:spPr>
        <a:xfrm>
          <a:off x="1130300" y="633820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id="{9950B47D-42CD-4E04-A7BC-5B2A52B720EB}"/>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a:extLst>
            <a:ext uri="{FF2B5EF4-FFF2-40B4-BE49-F238E27FC236}">
              <a16:creationId xmlns:a16="http://schemas.microsoft.com/office/drawing/2014/main" id="{0AE96436-BE59-46B3-B3F3-633FCFF917B7}"/>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a:extLst>
            <a:ext uri="{FF2B5EF4-FFF2-40B4-BE49-F238E27FC236}">
              <a16:creationId xmlns:a16="http://schemas.microsoft.com/office/drawing/2014/main" id="{9DEAE236-EAEC-4FE5-8248-D34C9255D7F1}"/>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7" name="n_4aveValue【図書館】&#10;有形固定資産減価償却率">
          <a:extLst>
            <a:ext uri="{FF2B5EF4-FFF2-40B4-BE49-F238E27FC236}">
              <a16:creationId xmlns:a16="http://schemas.microsoft.com/office/drawing/2014/main" id="{6D66C1F5-C8AE-49F5-AF6D-EAF875712471}"/>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8" name="n_1mainValue【図書館】&#10;有形固定資産減価償却率">
          <a:extLst>
            <a:ext uri="{FF2B5EF4-FFF2-40B4-BE49-F238E27FC236}">
              <a16:creationId xmlns:a16="http://schemas.microsoft.com/office/drawing/2014/main" id="{18D991F5-DBF5-45AA-AA75-00429EC909B6}"/>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9" name="n_2mainValue【図書館】&#10;有形固定資産減価償却率">
          <a:extLst>
            <a:ext uri="{FF2B5EF4-FFF2-40B4-BE49-F238E27FC236}">
              <a16:creationId xmlns:a16="http://schemas.microsoft.com/office/drawing/2014/main" id="{1BDE6B0B-72CD-483D-B2EC-E8082BD082B8}"/>
            </a:ext>
          </a:extLst>
        </xdr:cNvPr>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100166</xdr:rowOff>
    </xdr:from>
    <xdr:ext cx="405111" cy="259045"/>
    <xdr:sp macro="" textlink="">
      <xdr:nvSpPr>
        <xdr:cNvPr id="90" name="n_3mainValue【図書館】&#10;有形固定資産減価償却率">
          <a:extLst>
            <a:ext uri="{FF2B5EF4-FFF2-40B4-BE49-F238E27FC236}">
              <a16:creationId xmlns:a16="http://schemas.microsoft.com/office/drawing/2014/main" id="{0B69AFBF-DEC4-41F3-AA75-22039FF6D1D0}"/>
            </a:ext>
          </a:extLst>
        </xdr:cNvPr>
        <xdr:cNvSpPr txBox="1"/>
      </xdr:nvSpPr>
      <xdr:spPr>
        <a:xfrm>
          <a:off x="1816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id="{A2DD47B1-8AAA-45DD-9B66-D3BFC27A9B62}"/>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1D2EA47-29D7-4CA7-9240-9C3768B1387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3B7BFE5-6EFD-412B-AD9E-321D0FF772F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F06A34C-7B90-458F-A2EC-B01907B73A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83D166C-7819-4717-B52C-0324AA3592A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3D5E5AC-40B8-41AA-BB74-3EEFF3B80E4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76C9B7C-EAD2-4065-B944-2EE0B1C1AE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8C49884-6B95-4A1C-BFF9-46459D56FE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E79EB69-9B87-4D48-AA19-AFA81903651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434BE5D-EDF2-44F8-BEED-673371EED04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7044C4D-97EF-4866-827A-9DC73C06A7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B392049-427D-4AA2-B5D9-63A928E4C39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9D1AA8E-27BD-421C-8F00-F6FD71A8D5E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9A91518-B8BB-48A3-802C-8C9E0BD84C7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A76DE662-E893-4697-8CE5-76203E5A7BA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ADD0BD8-8D9A-448B-862F-C3ADE08D233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61E1A57-CAA5-48A1-B89B-8E5962C4075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0D398B1-1AA8-4377-AD6C-E624C84715E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29526AA-F351-4B2E-9EA6-A4296C1E23F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2FE7A93-F1C0-486D-B9E5-84DC9A3CDDA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3A22CD3-AB38-43CB-BE92-B2D76D262A6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0CAAF09-3286-4304-B430-BC0810E7AC5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A4BB7DA-D24B-497D-BBC4-87F73D822BB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96E40645-E619-4296-BF6D-82B008612D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1FF4D961-FFF0-4C60-8CE0-9EE2839CB373}"/>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DD08D242-C9F9-4F14-B284-6B0D6CCF0927}"/>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91A9EC9D-5BC8-41E1-AABC-445ED548A70E}"/>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F114522A-3415-4312-BCAC-CCF912D64BF1}"/>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a:extLst>
            <a:ext uri="{FF2B5EF4-FFF2-40B4-BE49-F238E27FC236}">
              <a16:creationId xmlns:a16="http://schemas.microsoft.com/office/drawing/2014/main" id="{D3890DC0-AA21-4C2B-A1F2-8CABCD7A29E4}"/>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91457</xdr:rowOff>
    </xdr:from>
    <xdr:ext cx="469744" cy="259045"/>
    <xdr:sp macro="" textlink="">
      <xdr:nvSpPr>
        <xdr:cNvPr id="120" name="【図書館】&#10;一人当たり面積平均値テキスト">
          <a:extLst>
            <a:ext uri="{FF2B5EF4-FFF2-40B4-BE49-F238E27FC236}">
              <a16:creationId xmlns:a16="http://schemas.microsoft.com/office/drawing/2014/main" id="{99B463A7-A7F3-4BA4-8F7D-33D04FE4A27C}"/>
            </a:ext>
          </a:extLst>
        </xdr:cNvPr>
        <xdr:cNvSpPr txBox="1"/>
      </xdr:nvSpPr>
      <xdr:spPr>
        <a:xfrm>
          <a:off x="105156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a:extLst>
            <a:ext uri="{FF2B5EF4-FFF2-40B4-BE49-F238E27FC236}">
              <a16:creationId xmlns:a16="http://schemas.microsoft.com/office/drawing/2014/main" id="{689F50E9-3673-478D-80A3-6281BE9201F9}"/>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a:extLst>
            <a:ext uri="{FF2B5EF4-FFF2-40B4-BE49-F238E27FC236}">
              <a16:creationId xmlns:a16="http://schemas.microsoft.com/office/drawing/2014/main" id="{5DCEB037-C330-45C8-B1FE-3A99C4E2F493}"/>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a:extLst>
            <a:ext uri="{FF2B5EF4-FFF2-40B4-BE49-F238E27FC236}">
              <a16:creationId xmlns:a16="http://schemas.microsoft.com/office/drawing/2014/main" id="{EC5619E7-A09E-4311-B938-CF7075E1433B}"/>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a:extLst>
            <a:ext uri="{FF2B5EF4-FFF2-40B4-BE49-F238E27FC236}">
              <a16:creationId xmlns:a16="http://schemas.microsoft.com/office/drawing/2014/main" id="{7FBB0A47-636D-47C8-B06E-01F2D9C485B4}"/>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a:extLst>
            <a:ext uri="{FF2B5EF4-FFF2-40B4-BE49-F238E27FC236}">
              <a16:creationId xmlns:a16="http://schemas.microsoft.com/office/drawing/2014/main" id="{AD0FDFAA-4547-49E0-8385-869735EA281B}"/>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247C43A-68C0-43F6-94F6-3AA2F33C68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CC89137-54C4-4E02-B94B-6491165522A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DF99F12-DB25-4E14-A44E-3761D68115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37ADF7F-BDE3-4900-ABBE-AEAE9C0B9F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F1DFFC3-0A4E-4921-954C-5B2FF8BD83D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97790</xdr:rowOff>
    </xdr:from>
    <xdr:to>
      <xdr:col>55</xdr:col>
      <xdr:colOff>50800</xdr:colOff>
      <xdr:row>39</xdr:row>
      <xdr:rowOff>27940</xdr:rowOff>
    </xdr:to>
    <xdr:sp macro="" textlink="">
      <xdr:nvSpPr>
        <xdr:cNvPr id="131" name="楕円 130">
          <a:extLst>
            <a:ext uri="{FF2B5EF4-FFF2-40B4-BE49-F238E27FC236}">
              <a16:creationId xmlns:a16="http://schemas.microsoft.com/office/drawing/2014/main" id="{DC4ED2B0-9DD5-481B-A953-01D682C68F49}"/>
            </a:ext>
          </a:extLst>
        </xdr:cNvPr>
        <xdr:cNvSpPr/>
      </xdr:nvSpPr>
      <xdr:spPr>
        <a:xfrm>
          <a:off x="10426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120667</xdr:rowOff>
    </xdr:from>
    <xdr:ext cx="469744" cy="259045"/>
    <xdr:sp macro="" textlink="">
      <xdr:nvSpPr>
        <xdr:cNvPr id="132" name="【図書館】&#10;一人当たり面積該当値テキスト">
          <a:extLst>
            <a:ext uri="{FF2B5EF4-FFF2-40B4-BE49-F238E27FC236}">
              <a16:creationId xmlns:a16="http://schemas.microsoft.com/office/drawing/2014/main" id="{1A4FDD3B-885B-4ECB-8A6C-B8805DAE6625}"/>
            </a:ext>
          </a:extLst>
        </xdr:cNvPr>
        <xdr:cNvSpPr txBox="1"/>
      </xdr:nvSpPr>
      <xdr:spPr>
        <a:xfrm>
          <a:off x="105156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97790</xdr:rowOff>
    </xdr:from>
    <xdr:to>
      <xdr:col>50</xdr:col>
      <xdr:colOff>165100</xdr:colOff>
      <xdr:row>39</xdr:row>
      <xdr:rowOff>27940</xdr:rowOff>
    </xdr:to>
    <xdr:sp macro="" textlink="">
      <xdr:nvSpPr>
        <xdr:cNvPr id="133" name="楕円 132">
          <a:extLst>
            <a:ext uri="{FF2B5EF4-FFF2-40B4-BE49-F238E27FC236}">
              <a16:creationId xmlns:a16="http://schemas.microsoft.com/office/drawing/2014/main" id="{328B82D8-7BE7-4DF7-BAE0-044B2F78EB8E}"/>
            </a:ext>
          </a:extLst>
        </xdr:cNvPr>
        <xdr:cNvSpPr/>
      </xdr:nvSpPr>
      <xdr:spPr>
        <a:xfrm>
          <a:off x="9588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148590</xdr:rowOff>
    </xdr:from>
    <xdr:to>
      <xdr:col>55</xdr:col>
      <xdr:colOff>0</xdr:colOff>
      <xdr:row>38</xdr:row>
      <xdr:rowOff>148590</xdr:rowOff>
    </xdr:to>
    <xdr:cxnSp macro="">
      <xdr:nvCxnSpPr>
        <xdr:cNvPr id="134" name="直線コネクタ 133">
          <a:extLst>
            <a:ext uri="{FF2B5EF4-FFF2-40B4-BE49-F238E27FC236}">
              <a16:creationId xmlns:a16="http://schemas.microsoft.com/office/drawing/2014/main" id="{549B9B41-6851-4C63-8B96-2BAE85EE74A2}"/>
            </a:ext>
          </a:extLst>
        </xdr:cNvPr>
        <xdr:cNvCxnSpPr/>
      </xdr:nvCxnSpPr>
      <xdr:spPr>
        <a:xfrm>
          <a:off x="9639300" y="6663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105410</xdr:rowOff>
    </xdr:from>
    <xdr:to>
      <xdr:col>46</xdr:col>
      <xdr:colOff>38100</xdr:colOff>
      <xdr:row>39</xdr:row>
      <xdr:rowOff>35560</xdr:rowOff>
    </xdr:to>
    <xdr:sp macro="" textlink="">
      <xdr:nvSpPr>
        <xdr:cNvPr id="135" name="楕円 134">
          <a:extLst>
            <a:ext uri="{FF2B5EF4-FFF2-40B4-BE49-F238E27FC236}">
              <a16:creationId xmlns:a16="http://schemas.microsoft.com/office/drawing/2014/main" id="{8C1AEC2D-FDBD-4A65-BC6B-8AEE805907B3}"/>
            </a:ext>
          </a:extLst>
        </xdr:cNvPr>
        <xdr:cNvSpPr/>
      </xdr:nvSpPr>
      <xdr:spPr>
        <a:xfrm>
          <a:off x="8699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148590</xdr:rowOff>
    </xdr:from>
    <xdr:to>
      <xdr:col>50</xdr:col>
      <xdr:colOff>114300</xdr:colOff>
      <xdr:row>38</xdr:row>
      <xdr:rowOff>156210</xdr:rowOff>
    </xdr:to>
    <xdr:cxnSp macro="">
      <xdr:nvCxnSpPr>
        <xdr:cNvPr id="136" name="直線コネクタ 135">
          <a:extLst>
            <a:ext uri="{FF2B5EF4-FFF2-40B4-BE49-F238E27FC236}">
              <a16:creationId xmlns:a16="http://schemas.microsoft.com/office/drawing/2014/main" id="{7194FBAE-9975-42A0-90B1-F37E2A8A3C2E}"/>
            </a:ext>
          </a:extLst>
        </xdr:cNvPr>
        <xdr:cNvCxnSpPr/>
      </xdr:nvCxnSpPr>
      <xdr:spPr>
        <a:xfrm flipV="1">
          <a:off x="8750300" y="6663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48260</xdr:rowOff>
    </xdr:from>
    <xdr:to>
      <xdr:col>41</xdr:col>
      <xdr:colOff>101600</xdr:colOff>
      <xdr:row>39</xdr:row>
      <xdr:rowOff>149860</xdr:rowOff>
    </xdr:to>
    <xdr:sp macro="" textlink="">
      <xdr:nvSpPr>
        <xdr:cNvPr id="137" name="楕円 136">
          <a:extLst>
            <a:ext uri="{FF2B5EF4-FFF2-40B4-BE49-F238E27FC236}">
              <a16:creationId xmlns:a16="http://schemas.microsoft.com/office/drawing/2014/main" id="{A3D52176-89DB-4A21-9136-DCE7A1341097}"/>
            </a:ext>
          </a:extLst>
        </xdr:cNvPr>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156210</xdr:rowOff>
    </xdr:from>
    <xdr:to>
      <xdr:col>45</xdr:col>
      <xdr:colOff>177800</xdr:colOff>
      <xdr:row>39</xdr:row>
      <xdr:rowOff>99060</xdr:rowOff>
    </xdr:to>
    <xdr:cxnSp macro="">
      <xdr:nvCxnSpPr>
        <xdr:cNvPr id="138" name="直線コネクタ 137">
          <a:extLst>
            <a:ext uri="{FF2B5EF4-FFF2-40B4-BE49-F238E27FC236}">
              <a16:creationId xmlns:a16="http://schemas.microsoft.com/office/drawing/2014/main" id="{5FE9BFF7-819A-4C8D-BFC3-DBCD209E4145}"/>
            </a:ext>
          </a:extLst>
        </xdr:cNvPr>
        <xdr:cNvCxnSpPr/>
      </xdr:nvCxnSpPr>
      <xdr:spPr>
        <a:xfrm flipV="1">
          <a:off x="7861300" y="66713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52070</xdr:rowOff>
    </xdr:from>
    <xdr:to>
      <xdr:col>36</xdr:col>
      <xdr:colOff>165100</xdr:colOff>
      <xdr:row>39</xdr:row>
      <xdr:rowOff>153670</xdr:rowOff>
    </xdr:to>
    <xdr:sp macro="" textlink="">
      <xdr:nvSpPr>
        <xdr:cNvPr id="139" name="楕円 138">
          <a:extLst>
            <a:ext uri="{FF2B5EF4-FFF2-40B4-BE49-F238E27FC236}">
              <a16:creationId xmlns:a16="http://schemas.microsoft.com/office/drawing/2014/main" id="{102AECE7-CE09-4C9A-88AD-6391E0F78D13}"/>
            </a:ext>
          </a:extLst>
        </xdr:cNvPr>
        <xdr:cNvSpPr/>
      </xdr:nvSpPr>
      <xdr:spPr>
        <a:xfrm>
          <a:off x="6921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99060</xdr:rowOff>
    </xdr:from>
    <xdr:to>
      <xdr:col>41</xdr:col>
      <xdr:colOff>50800</xdr:colOff>
      <xdr:row>39</xdr:row>
      <xdr:rowOff>102870</xdr:rowOff>
    </xdr:to>
    <xdr:cxnSp macro="">
      <xdr:nvCxnSpPr>
        <xdr:cNvPr id="140" name="直線コネクタ 139">
          <a:extLst>
            <a:ext uri="{FF2B5EF4-FFF2-40B4-BE49-F238E27FC236}">
              <a16:creationId xmlns:a16="http://schemas.microsoft.com/office/drawing/2014/main" id="{C4EABD51-78B3-4075-B50D-3AA09BC961E2}"/>
            </a:ext>
          </a:extLst>
        </xdr:cNvPr>
        <xdr:cNvCxnSpPr/>
      </xdr:nvCxnSpPr>
      <xdr:spPr>
        <a:xfrm flipV="1">
          <a:off x="6972300" y="678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163847</xdr:rowOff>
    </xdr:from>
    <xdr:ext cx="469744" cy="259045"/>
    <xdr:sp macro="" textlink="">
      <xdr:nvSpPr>
        <xdr:cNvPr id="141" name="n_1aveValue【図書館】&#10;一人当たり面積">
          <a:extLst>
            <a:ext uri="{FF2B5EF4-FFF2-40B4-BE49-F238E27FC236}">
              <a16:creationId xmlns:a16="http://schemas.microsoft.com/office/drawing/2014/main" id="{25E7EBA1-2254-4828-A13B-12967AD235E1}"/>
            </a:ext>
          </a:extLst>
        </xdr:cNvPr>
        <xdr:cNvSpPr txBox="1"/>
      </xdr:nvSpPr>
      <xdr:spPr>
        <a:xfrm>
          <a:off x="9391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163847</xdr:rowOff>
    </xdr:from>
    <xdr:ext cx="469744" cy="259045"/>
    <xdr:sp macro="" textlink="">
      <xdr:nvSpPr>
        <xdr:cNvPr id="142" name="n_2aveValue【図書館】&#10;一人当たり面積">
          <a:extLst>
            <a:ext uri="{FF2B5EF4-FFF2-40B4-BE49-F238E27FC236}">
              <a16:creationId xmlns:a16="http://schemas.microsoft.com/office/drawing/2014/main" id="{D2467931-E090-4746-99E7-9C36834846A0}"/>
            </a:ext>
          </a:extLst>
        </xdr:cNvPr>
        <xdr:cNvSpPr txBox="1"/>
      </xdr:nvSpPr>
      <xdr:spPr>
        <a:xfrm>
          <a:off x="8515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3" name="n_3aveValue【図書館】&#10;一人当たり面積">
          <a:extLst>
            <a:ext uri="{FF2B5EF4-FFF2-40B4-BE49-F238E27FC236}">
              <a16:creationId xmlns:a16="http://schemas.microsoft.com/office/drawing/2014/main" id="{0B0FE826-BFEC-46D9-BD6F-ED2A52E662EF}"/>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4" name="n_4aveValue【図書館】&#10;一人当たり面積">
          <a:extLst>
            <a:ext uri="{FF2B5EF4-FFF2-40B4-BE49-F238E27FC236}">
              <a16:creationId xmlns:a16="http://schemas.microsoft.com/office/drawing/2014/main" id="{AD1D1100-B40F-46BE-B223-76E1EA606444}"/>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44467</xdr:rowOff>
    </xdr:from>
    <xdr:ext cx="469744" cy="259045"/>
    <xdr:sp macro="" textlink="">
      <xdr:nvSpPr>
        <xdr:cNvPr id="145" name="n_1mainValue【図書館】&#10;一人当たり面積">
          <a:extLst>
            <a:ext uri="{FF2B5EF4-FFF2-40B4-BE49-F238E27FC236}">
              <a16:creationId xmlns:a16="http://schemas.microsoft.com/office/drawing/2014/main" id="{6DAABCB3-DE09-4666-9ECF-5FCFACE0B1F0}"/>
            </a:ext>
          </a:extLst>
        </xdr:cNvPr>
        <xdr:cNvSpPr txBox="1"/>
      </xdr:nvSpPr>
      <xdr:spPr>
        <a:xfrm>
          <a:off x="9391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52087</xdr:rowOff>
    </xdr:from>
    <xdr:ext cx="469744" cy="259045"/>
    <xdr:sp macro="" textlink="">
      <xdr:nvSpPr>
        <xdr:cNvPr id="146" name="n_2mainValue【図書館】&#10;一人当たり面積">
          <a:extLst>
            <a:ext uri="{FF2B5EF4-FFF2-40B4-BE49-F238E27FC236}">
              <a16:creationId xmlns:a16="http://schemas.microsoft.com/office/drawing/2014/main" id="{A65497D2-D201-446C-AFBB-C20B8F001B9E}"/>
            </a:ext>
          </a:extLst>
        </xdr:cNvPr>
        <xdr:cNvSpPr txBox="1"/>
      </xdr:nvSpPr>
      <xdr:spPr>
        <a:xfrm>
          <a:off x="8515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166387</xdr:rowOff>
    </xdr:from>
    <xdr:ext cx="469744" cy="259045"/>
    <xdr:sp macro="" textlink="">
      <xdr:nvSpPr>
        <xdr:cNvPr id="147" name="n_3mainValue【図書館】&#10;一人当たり面積">
          <a:extLst>
            <a:ext uri="{FF2B5EF4-FFF2-40B4-BE49-F238E27FC236}">
              <a16:creationId xmlns:a16="http://schemas.microsoft.com/office/drawing/2014/main" id="{6BA2B8D4-5F43-4157-A965-70C946DFAEC4}"/>
            </a:ext>
          </a:extLst>
        </xdr:cNvPr>
        <xdr:cNvSpPr txBox="1"/>
      </xdr:nvSpPr>
      <xdr:spPr>
        <a:xfrm>
          <a:off x="7626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170197</xdr:rowOff>
    </xdr:from>
    <xdr:ext cx="469744" cy="259045"/>
    <xdr:sp macro="" textlink="">
      <xdr:nvSpPr>
        <xdr:cNvPr id="148" name="n_4mainValue【図書館】&#10;一人当たり面積">
          <a:extLst>
            <a:ext uri="{FF2B5EF4-FFF2-40B4-BE49-F238E27FC236}">
              <a16:creationId xmlns:a16="http://schemas.microsoft.com/office/drawing/2014/main" id="{90F125C0-717B-4A13-BBAF-C88C983A11BE}"/>
            </a:ext>
          </a:extLst>
        </xdr:cNvPr>
        <xdr:cNvSpPr txBox="1"/>
      </xdr:nvSpPr>
      <xdr:spPr>
        <a:xfrm>
          <a:off x="6737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679F55B-72D8-4CE3-998F-0117FA26DA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1F33C28-14C2-4FE4-8C20-594B89365C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8373EBE-25DE-4520-9CC5-47C1967966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80E27AA-0F3F-43D6-8962-7414BA15C8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922A2EE-FB1C-4688-AFCE-07AE8ABC3F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9A0EC1B-A062-45B7-AC08-22717BBBAB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0E54714-31D2-4515-94CA-8CCC8A1F71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1442129-C984-4440-8218-954026FFBA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422BDF3-44A2-4E44-BD99-FF71A59363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83AD34D-3608-4475-9CC9-32784626AB5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C9F5999-FEDC-4EB6-8E05-2BC27ECD88F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C618AEEF-747D-4B39-8ED0-04F575C9A8F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44C63BE5-7BC4-4955-95FA-C0C5D2324D98}"/>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49B6ECE8-7416-4180-97BD-1D9A9CF67692}"/>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CF74166-A217-45D4-B7AE-D6AD3D06BDA5}"/>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B0A80CEF-C7BC-421D-A6B2-A5988B3F535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C74238B1-97C7-4633-BCF1-7F0C811D747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BEE88757-D3F5-4227-9C5C-0B84BF367A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8C24A8B6-50E3-49B5-B283-6C855736F714}"/>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0E28EF5-FF82-4177-BCA4-C71C5C466B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F6BCFFF2-8971-4651-96EE-AD95FB958F9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4752E2E-25D8-449D-B9BD-F777BEC95D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a:extLst>
            <a:ext uri="{FF2B5EF4-FFF2-40B4-BE49-F238E27FC236}">
              <a16:creationId xmlns:a16="http://schemas.microsoft.com/office/drawing/2014/main" id="{ABCF0FC7-C8D5-465E-BD37-5848979D6384}"/>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EF06868E-F0D7-488C-B643-92DA4842A3C4}"/>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a:extLst>
            <a:ext uri="{FF2B5EF4-FFF2-40B4-BE49-F238E27FC236}">
              <a16:creationId xmlns:a16="http://schemas.microsoft.com/office/drawing/2014/main" id="{E02971E8-94AC-4983-B74F-D8C8557CAB9D}"/>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8875D4B-0674-47D8-B498-46A59F695ACB}"/>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a:extLst>
            <a:ext uri="{FF2B5EF4-FFF2-40B4-BE49-F238E27FC236}">
              <a16:creationId xmlns:a16="http://schemas.microsoft.com/office/drawing/2014/main" id="{8A5DDFAA-4F8C-47E7-9EA4-3E610F4ED6CE}"/>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6A935A93-A559-4FCD-9EA3-CBAE3116AFEB}"/>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a:extLst>
            <a:ext uri="{FF2B5EF4-FFF2-40B4-BE49-F238E27FC236}">
              <a16:creationId xmlns:a16="http://schemas.microsoft.com/office/drawing/2014/main" id="{33D83F56-0D65-45D5-BB2F-C95DBD37319F}"/>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a:extLst>
            <a:ext uri="{FF2B5EF4-FFF2-40B4-BE49-F238E27FC236}">
              <a16:creationId xmlns:a16="http://schemas.microsoft.com/office/drawing/2014/main" id="{1116F75E-613E-44DF-B43F-4AA9240533ED}"/>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a:extLst>
            <a:ext uri="{FF2B5EF4-FFF2-40B4-BE49-F238E27FC236}">
              <a16:creationId xmlns:a16="http://schemas.microsoft.com/office/drawing/2014/main" id="{F158E5AE-21FF-4BEB-ACFF-5F841B7EE9C6}"/>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a:extLst>
            <a:ext uri="{FF2B5EF4-FFF2-40B4-BE49-F238E27FC236}">
              <a16:creationId xmlns:a16="http://schemas.microsoft.com/office/drawing/2014/main" id="{5C7ED4AA-CCC7-4BE3-A2C3-8F8556A67C1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a:extLst>
            <a:ext uri="{FF2B5EF4-FFF2-40B4-BE49-F238E27FC236}">
              <a16:creationId xmlns:a16="http://schemas.microsoft.com/office/drawing/2014/main" id="{C414F5DB-597E-4C81-96B3-85B0B91F6C6C}"/>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8B634DB-C7D1-4B7A-AAC8-0FFCEDEF16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504F18B-1B6D-44ED-BDFF-3F05AD6680C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C357B10-64E8-4C24-8204-8982A142835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CD7CD0A-9842-46D6-9EFF-A51492B3C0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A309DEA-E459-4438-8AEA-C127114586C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7" name="楕円 186">
          <a:extLst>
            <a:ext uri="{FF2B5EF4-FFF2-40B4-BE49-F238E27FC236}">
              <a16:creationId xmlns:a16="http://schemas.microsoft.com/office/drawing/2014/main" id="{8C814E07-1E62-4BEE-89A7-0D1C5982DFBC}"/>
            </a:ext>
          </a:extLst>
        </xdr:cNvPr>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609C8F6A-029B-4D67-9C86-E7D587C2CD3C}"/>
            </a:ext>
          </a:extLst>
        </xdr:cNvPr>
        <xdr:cNvSpPr txBox="1"/>
      </xdr:nvSpPr>
      <xdr:spPr>
        <a:xfrm>
          <a:off x="4673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58928</xdr:rowOff>
    </xdr:from>
    <xdr:to>
      <xdr:col>20</xdr:col>
      <xdr:colOff>38100</xdr:colOff>
      <xdr:row>60</xdr:row>
      <xdr:rowOff>160528</xdr:rowOff>
    </xdr:to>
    <xdr:sp macro="" textlink="">
      <xdr:nvSpPr>
        <xdr:cNvPr id="189" name="楕円 188">
          <a:extLst>
            <a:ext uri="{FF2B5EF4-FFF2-40B4-BE49-F238E27FC236}">
              <a16:creationId xmlns:a16="http://schemas.microsoft.com/office/drawing/2014/main" id="{D74679B9-BE77-4BC6-9AE1-58C2CFF36D58}"/>
            </a:ext>
          </a:extLst>
        </xdr:cNvPr>
        <xdr:cNvSpPr/>
      </xdr:nvSpPr>
      <xdr:spPr>
        <a:xfrm>
          <a:off x="3746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109728</xdr:rowOff>
    </xdr:from>
    <xdr:to>
      <xdr:col>24</xdr:col>
      <xdr:colOff>63500</xdr:colOff>
      <xdr:row>60</xdr:row>
      <xdr:rowOff>137160</xdr:rowOff>
    </xdr:to>
    <xdr:cxnSp macro="">
      <xdr:nvCxnSpPr>
        <xdr:cNvPr id="190" name="直線コネクタ 189">
          <a:extLst>
            <a:ext uri="{FF2B5EF4-FFF2-40B4-BE49-F238E27FC236}">
              <a16:creationId xmlns:a16="http://schemas.microsoft.com/office/drawing/2014/main" id="{B6F7AE36-C2DA-4288-A6DB-282A4D8D8ECC}"/>
            </a:ext>
          </a:extLst>
        </xdr:cNvPr>
        <xdr:cNvCxnSpPr/>
      </xdr:nvCxnSpPr>
      <xdr:spPr>
        <a:xfrm>
          <a:off x="3797300" y="103967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xdr:rowOff>
    </xdr:from>
    <xdr:to>
      <xdr:col>15</xdr:col>
      <xdr:colOff>101600</xdr:colOff>
      <xdr:row>60</xdr:row>
      <xdr:rowOff>117094</xdr:rowOff>
    </xdr:to>
    <xdr:sp macro="" textlink="">
      <xdr:nvSpPr>
        <xdr:cNvPr id="191" name="楕円 190">
          <a:extLst>
            <a:ext uri="{FF2B5EF4-FFF2-40B4-BE49-F238E27FC236}">
              <a16:creationId xmlns:a16="http://schemas.microsoft.com/office/drawing/2014/main" id="{2B426F69-3965-4FEB-9BE4-B06047AA034D}"/>
            </a:ext>
          </a:extLst>
        </xdr:cNvPr>
        <xdr:cNvSpPr/>
      </xdr:nvSpPr>
      <xdr:spPr>
        <a:xfrm>
          <a:off x="2857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66294</xdr:rowOff>
    </xdr:from>
    <xdr:to>
      <xdr:col>19</xdr:col>
      <xdr:colOff>177800</xdr:colOff>
      <xdr:row>60</xdr:row>
      <xdr:rowOff>109728</xdr:rowOff>
    </xdr:to>
    <xdr:cxnSp macro="">
      <xdr:nvCxnSpPr>
        <xdr:cNvPr id="192" name="直線コネクタ 191">
          <a:extLst>
            <a:ext uri="{FF2B5EF4-FFF2-40B4-BE49-F238E27FC236}">
              <a16:creationId xmlns:a16="http://schemas.microsoft.com/office/drawing/2014/main" id="{E2D54E48-B5D5-461B-B76C-F38806630194}"/>
            </a:ext>
          </a:extLst>
        </xdr:cNvPr>
        <xdr:cNvCxnSpPr/>
      </xdr:nvCxnSpPr>
      <xdr:spPr>
        <a:xfrm>
          <a:off x="2908300" y="103532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141224</xdr:rowOff>
    </xdr:from>
    <xdr:to>
      <xdr:col>10</xdr:col>
      <xdr:colOff>165100</xdr:colOff>
      <xdr:row>60</xdr:row>
      <xdr:rowOff>71374</xdr:rowOff>
    </xdr:to>
    <xdr:sp macro="" textlink="">
      <xdr:nvSpPr>
        <xdr:cNvPr id="193" name="楕円 192">
          <a:extLst>
            <a:ext uri="{FF2B5EF4-FFF2-40B4-BE49-F238E27FC236}">
              <a16:creationId xmlns:a16="http://schemas.microsoft.com/office/drawing/2014/main" id="{7710337A-5FE0-4D3E-926D-81DB3BD04E2C}"/>
            </a:ext>
          </a:extLst>
        </xdr:cNvPr>
        <xdr:cNvSpPr/>
      </xdr:nvSpPr>
      <xdr:spPr>
        <a:xfrm>
          <a:off x="19685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20574</xdr:rowOff>
    </xdr:from>
    <xdr:to>
      <xdr:col>15</xdr:col>
      <xdr:colOff>50800</xdr:colOff>
      <xdr:row>60</xdr:row>
      <xdr:rowOff>66294</xdr:rowOff>
    </xdr:to>
    <xdr:cxnSp macro="">
      <xdr:nvCxnSpPr>
        <xdr:cNvPr id="194" name="直線コネクタ 193">
          <a:extLst>
            <a:ext uri="{FF2B5EF4-FFF2-40B4-BE49-F238E27FC236}">
              <a16:creationId xmlns:a16="http://schemas.microsoft.com/office/drawing/2014/main" id="{ABABF48B-78B4-4CCF-BD2C-32F86688C905}"/>
            </a:ext>
          </a:extLst>
        </xdr:cNvPr>
        <xdr:cNvCxnSpPr/>
      </xdr:nvCxnSpPr>
      <xdr:spPr>
        <a:xfrm>
          <a:off x="2019300" y="103075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81788</xdr:rowOff>
    </xdr:from>
    <xdr:to>
      <xdr:col>6</xdr:col>
      <xdr:colOff>38100</xdr:colOff>
      <xdr:row>59</xdr:row>
      <xdr:rowOff>11938</xdr:rowOff>
    </xdr:to>
    <xdr:sp macro="" textlink="">
      <xdr:nvSpPr>
        <xdr:cNvPr id="195" name="楕円 194">
          <a:extLst>
            <a:ext uri="{FF2B5EF4-FFF2-40B4-BE49-F238E27FC236}">
              <a16:creationId xmlns:a16="http://schemas.microsoft.com/office/drawing/2014/main" id="{08AD173F-9CBA-4167-B2ED-74A7531A2FDA}"/>
            </a:ext>
          </a:extLst>
        </xdr:cNvPr>
        <xdr:cNvSpPr/>
      </xdr:nvSpPr>
      <xdr:spPr>
        <a:xfrm>
          <a:off x="1079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132588</xdr:rowOff>
    </xdr:from>
    <xdr:to>
      <xdr:col>10</xdr:col>
      <xdr:colOff>114300</xdr:colOff>
      <xdr:row>60</xdr:row>
      <xdr:rowOff>20574</xdr:rowOff>
    </xdr:to>
    <xdr:cxnSp macro="">
      <xdr:nvCxnSpPr>
        <xdr:cNvPr id="196" name="直線コネクタ 195">
          <a:extLst>
            <a:ext uri="{FF2B5EF4-FFF2-40B4-BE49-F238E27FC236}">
              <a16:creationId xmlns:a16="http://schemas.microsoft.com/office/drawing/2014/main" id="{55EDD1F5-E9DD-40BF-ACEA-DA57A1B6289A}"/>
            </a:ext>
          </a:extLst>
        </xdr:cNvPr>
        <xdr:cNvCxnSpPr/>
      </xdr:nvCxnSpPr>
      <xdr:spPr>
        <a:xfrm>
          <a:off x="1130300" y="10076688"/>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id="{166B2737-5FCB-427C-A953-1B4731D90484}"/>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98" name="n_2aveValue【体育館・プール】&#10;有形固定資産減価償却率">
          <a:extLst>
            <a:ext uri="{FF2B5EF4-FFF2-40B4-BE49-F238E27FC236}">
              <a16:creationId xmlns:a16="http://schemas.microsoft.com/office/drawing/2014/main" id="{562031F0-763D-4DE2-91CF-A273D8E49C14}"/>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9" name="n_3aveValue【体育館・プール】&#10;有形固定資産減価償却率">
          <a:extLst>
            <a:ext uri="{FF2B5EF4-FFF2-40B4-BE49-F238E27FC236}">
              <a16:creationId xmlns:a16="http://schemas.microsoft.com/office/drawing/2014/main" id="{4B4F61C1-90BF-4D88-AA53-F3709283BDCE}"/>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0" name="n_4aveValue【体育館・プール】&#10;有形固定資産減価償却率">
          <a:extLst>
            <a:ext uri="{FF2B5EF4-FFF2-40B4-BE49-F238E27FC236}">
              <a16:creationId xmlns:a16="http://schemas.microsoft.com/office/drawing/2014/main" id="{CF62B743-46F8-4718-92B0-74B3702EEEC6}"/>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151655</xdr:rowOff>
    </xdr:from>
    <xdr:ext cx="405111" cy="259045"/>
    <xdr:sp macro="" textlink="">
      <xdr:nvSpPr>
        <xdr:cNvPr id="201" name="n_1mainValue【体育館・プール】&#10;有形固定資産減価償却率">
          <a:extLst>
            <a:ext uri="{FF2B5EF4-FFF2-40B4-BE49-F238E27FC236}">
              <a16:creationId xmlns:a16="http://schemas.microsoft.com/office/drawing/2014/main" id="{C4574A8E-FE0E-4608-AD7F-E64EBEE9CBE3}"/>
            </a:ext>
          </a:extLst>
        </xdr:cNvPr>
        <xdr:cNvSpPr txBox="1"/>
      </xdr:nvSpPr>
      <xdr:spPr>
        <a:xfrm>
          <a:off x="3582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108221</xdr:rowOff>
    </xdr:from>
    <xdr:ext cx="405111" cy="259045"/>
    <xdr:sp macro="" textlink="">
      <xdr:nvSpPr>
        <xdr:cNvPr id="202" name="n_2mainValue【体育館・プール】&#10;有形固定資産減価償却率">
          <a:extLst>
            <a:ext uri="{FF2B5EF4-FFF2-40B4-BE49-F238E27FC236}">
              <a16:creationId xmlns:a16="http://schemas.microsoft.com/office/drawing/2014/main" id="{7A512D3E-B27C-4317-9D08-CA67E05C5A6F}"/>
            </a:ext>
          </a:extLst>
        </xdr:cNvPr>
        <xdr:cNvSpPr txBox="1"/>
      </xdr:nvSpPr>
      <xdr:spPr>
        <a:xfrm>
          <a:off x="27057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62501</xdr:rowOff>
    </xdr:from>
    <xdr:ext cx="405111" cy="259045"/>
    <xdr:sp macro="" textlink="">
      <xdr:nvSpPr>
        <xdr:cNvPr id="203" name="n_3mainValue【体育館・プール】&#10;有形固定資産減価償却率">
          <a:extLst>
            <a:ext uri="{FF2B5EF4-FFF2-40B4-BE49-F238E27FC236}">
              <a16:creationId xmlns:a16="http://schemas.microsoft.com/office/drawing/2014/main" id="{35F25CEC-B8D8-47BE-ACA1-BEDB48F3B2C7}"/>
            </a:ext>
          </a:extLst>
        </xdr:cNvPr>
        <xdr:cNvSpPr txBox="1"/>
      </xdr:nvSpPr>
      <xdr:spPr>
        <a:xfrm>
          <a:off x="1816744" y="1034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3065</xdr:rowOff>
    </xdr:from>
    <xdr:ext cx="405111" cy="259045"/>
    <xdr:sp macro="" textlink="">
      <xdr:nvSpPr>
        <xdr:cNvPr id="204" name="n_4mainValue【体育館・プール】&#10;有形固定資産減価償却率">
          <a:extLst>
            <a:ext uri="{FF2B5EF4-FFF2-40B4-BE49-F238E27FC236}">
              <a16:creationId xmlns:a16="http://schemas.microsoft.com/office/drawing/2014/main" id="{71A88ACD-387D-41A0-B194-3E68F1649405}"/>
            </a:ext>
          </a:extLst>
        </xdr:cNvPr>
        <xdr:cNvSpPr txBox="1"/>
      </xdr:nvSpPr>
      <xdr:spPr>
        <a:xfrm>
          <a:off x="927744" y="1011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F39A5A3-A065-4E65-A850-21FD770EA17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1DF9628-EFDA-44CA-9D8B-0CD0B1E4F7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6213758-C3C4-4B64-849F-F52B35C9584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E5088F5-CF7C-43D2-92D9-26F608E4DC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71E785F-A2AB-422C-B101-EFBE82E8C39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247A1EA-C704-4930-8C4E-0140E275B6B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294BEB7-5D11-4B85-929B-A309BF3ED3E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63FE73A-98B9-44F6-BE1B-BAE892356AE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342920C-6BFB-4B5A-8A66-6CAC2BE5DE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AF16AC1-3CFB-46B9-82CE-C795672B66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D09ED50-A23E-480D-A27A-AEE9FF92287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75BBF226-FABF-4FAA-96E7-E30BB6B1961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92C4A50C-87CA-46FD-B381-C9A08030B29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5A8895C2-A913-42BF-AFAF-942729E3DE6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0ED1450-BEBF-455D-9750-5050652545D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3585EDE6-2463-4653-9CBC-1768526E6D5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62C1AD3-2086-4077-926E-FE5963471B5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384CCF77-764B-4465-BC88-B57F03F158B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3E22117-3867-48F9-8CDC-FF10A078F8F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3204C6E4-14FB-43B9-A741-B4E27386DBB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A4094D9-CEF6-4FBB-9868-C23EBF2F6FA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1CB52EB-6E29-40FB-A1D8-0C0CB8C976D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613D89F9-58B3-4244-8E7C-23E2C5435DC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a:extLst>
            <a:ext uri="{FF2B5EF4-FFF2-40B4-BE49-F238E27FC236}">
              <a16:creationId xmlns:a16="http://schemas.microsoft.com/office/drawing/2014/main" id="{F34C7997-91D0-49CF-8EDB-657DE508E183}"/>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a:extLst>
            <a:ext uri="{FF2B5EF4-FFF2-40B4-BE49-F238E27FC236}">
              <a16:creationId xmlns:a16="http://schemas.microsoft.com/office/drawing/2014/main" id="{426E47D8-E284-475B-BAB5-F2482F803A06}"/>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a:extLst>
            <a:ext uri="{FF2B5EF4-FFF2-40B4-BE49-F238E27FC236}">
              <a16:creationId xmlns:a16="http://schemas.microsoft.com/office/drawing/2014/main" id="{97E6C3F4-DD70-4AC9-BA13-EF4C90D166E2}"/>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a:extLst>
            <a:ext uri="{FF2B5EF4-FFF2-40B4-BE49-F238E27FC236}">
              <a16:creationId xmlns:a16="http://schemas.microsoft.com/office/drawing/2014/main" id="{927DF5EF-2752-4909-9EF4-2252B86A9F35}"/>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a:extLst>
            <a:ext uri="{FF2B5EF4-FFF2-40B4-BE49-F238E27FC236}">
              <a16:creationId xmlns:a16="http://schemas.microsoft.com/office/drawing/2014/main" id="{D2D4A073-1206-4D9F-9334-E4C5E4F1B216}"/>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33" name="【体育館・プール】&#10;一人当たり面積平均値テキスト">
          <a:extLst>
            <a:ext uri="{FF2B5EF4-FFF2-40B4-BE49-F238E27FC236}">
              <a16:creationId xmlns:a16="http://schemas.microsoft.com/office/drawing/2014/main" id="{F96ED823-951A-4436-85AD-412E31DAAA73}"/>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a:extLst>
            <a:ext uri="{FF2B5EF4-FFF2-40B4-BE49-F238E27FC236}">
              <a16:creationId xmlns:a16="http://schemas.microsoft.com/office/drawing/2014/main" id="{14FE9498-2845-4835-8E51-5D983332E27D}"/>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a:extLst>
            <a:ext uri="{FF2B5EF4-FFF2-40B4-BE49-F238E27FC236}">
              <a16:creationId xmlns:a16="http://schemas.microsoft.com/office/drawing/2014/main" id="{7BC34996-BC74-4E76-A151-6A3F4CB9E09C}"/>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a:extLst>
            <a:ext uri="{FF2B5EF4-FFF2-40B4-BE49-F238E27FC236}">
              <a16:creationId xmlns:a16="http://schemas.microsoft.com/office/drawing/2014/main" id="{FC4F3AAF-9A79-4189-9842-D1E4A03A1BE4}"/>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a:extLst>
            <a:ext uri="{FF2B5EF4-FFF2-40B4-BE49-F238E27FC236}">
              <a16:creationId xmlns:a16="http://schemas.microsoft.com/office/drawing/2014/main" id="{048AE100-8C5C-4DEC-A4E0-0BC4891B89CE}"/>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a:extLst>
            <a:ext uri="{FF2B5EF4-FFF2-40B4-BE49-F238E27FC236}">
              <a16:creationId xmlns:a16="http://schemas.microsoft.com/office/drawing/2014/main" id="{644329B8-A66B-41BC-BFB6-55580D329444}"/>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B7BE772-0F0B-4EED-8338-DC962D70A26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19EC7B6-B092-4E65-9E5E-C1C4DF20DAD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F81493F-7C9D-4C3E-B3AD-1652EF22EE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6A0DDD2-FEA9-4F5F-AE5D-3D65E73A390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6661DA9-F92D-4049-B11D-CA785DB2E9E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152273</xdr:rowOff>
    </xdr:from>
    <xdr:to>
      <xdr:col>55</xdr:col>
      <xdr:colOff>50800</xdr:colOff>
      <xdr:row>63</xdr:row>
      <xdr:rowOff>82423</xdr:rowOff>
    </xdr:to>
    <xdr:sp macro="" textlink="">
      <xdr:nvSpPr>
        <xdr:cNvPr id="244" name="楕円 243">
          <a:extLst>
            <a:ext uri="{FF2B5EF4-FFF2-40B4-BE49-F238E27FC236}">
              <a16:creationId xmlns:a16="http://schemas.microsoft.com/office/drawing/2014/main" id="{6507AA7D-5617-4E91-A87A-EBE3CE97DE37}"/>
            </a:ext>
          </a:extLst>
        </xdr:cNvPr>
        <xdr:cNvSpPr/>
      </xdr:nvSpPr>
      <xdr:spPr>
        <a:xfrm>
          <a:off x="10426700" y="107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3700</xdr:rowOff>
    </xdr:from>
    <xdr:ext cx="469744" cy="259045"/>
    <xdr:sp macro="" textlink="">
      <xdr:nvSpPr>
        <xdr:cNvPr id="245" name="【体育館・プール】&#10;一人当たり面積該当値テキスト">
          <a:extLst>
            <a:ext uri="{FF2B5EF4-FFF2-40B4-BE49-F238E27FC236}">
              <a16:creationId xmlns:a16="http://schemas.microsoft.com/office/drawing/2014/main" id="{45AF2DF1-EE5C-43CF-9B3D-D966D2669DB2}"/>
            </a:ext>
          </a:extLst>
        </xdr:cNvPr>
        <xdr:cNvSpPr txBox="1"/>
      </xdr:nvSpPr>
      <xdr:spPr>
        <a:xfrm>
          <a:off x="10515600" y="1063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153416</xdr:rowOff>
    </xdr:from>
    <xdr:to>
      <xdr:col>50</xdr:col>
      <xdr:colOff>165100</xdr:colOff>
      <xdr:row>63</xdr:row>
      <xdr:rowOff>83566</xdr:rowOff>
    </xdr:to>
    <xdr:sp macro="" textlink="">
      <xdr:nvSpPr>
        <xdr:cNvPr id="246" name="楕円 245">
          <a:extLst>
            <a:ext uri="{FF2B5EF4-FFF2-40B4-BE49-F238E27FC236}">
              <a16:creationId xmlns:a16="http://schemas.microsoft.com/office/drawing/2014/main" id="{82F0FF30-A28A-4F7D-A947-F88AFE0A2E8A}"/>
            </a:ext>
          </a:extLst>
        </xdr:cNvPr>
        <xdr:cNvSpPr/>
      </xdr:nvSpPr>
      <xdr:spPr>
        <a:xfrm>
          <a:off x="9588500" y="107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31623</xdr:rowOff>
    </xdr:from>
    <xdr:to>
      <xdr:col>55</xdr:col>
      <xdr:colOff>0</xdr:colOff>
      <xdr:row>63</xdr:row>
      <xdr:rowOff>32766</xdr:rowOff>
    </xdr:to>
    <xdr:cxnSp macro="">
      <xdr:nvCxnSpPr>
        <xdr:cNvPr id="247" name="直線コネクタ 246">
          <a:extLst>
            <a:ext uri="{FF2B5EF4-FFF2-40B4-BE49-F238E27FC236}">
              <a16:creationId xmlns:a16="http://schemas.microsoft.com/office/drawing/2014/main" id="{FB047282-B3FB-4D4D-A82B-B40D685C3B43}"/>
            </a:ext>
          </a:extLst>
        </xdr:cNvPr>
        <xdr:cNvCxnSpPr/>
      </xdr:nvCxnSpPr>
      <xdr:spPr>
        <a:xfrm flipV="1">
          <a:off x="9639300" y="1083297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48" name="楕円 247">
          <a:extLst>
            <a:ext uri="{FF2B5EF4-FFF2-40B4-BE49-F238E27FC236}">
              <a16:creationId xmlns:a16="http://schemas.microsoft.com/office/drawing/2014/main" id="{48C9C177-70A7-4C8A-9BFF-670E5D09A9F0}"/>
            </a:ext>
          </a:extLst>
        </xdr:cNvPr>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32766</xdr:rowOff>
    </xdr:from>
    <xdr:to>
      <xdr:col>50</xdr:col>
      <xdr:colOff>114300</xdr:colOff>
      <xdr:row>63</xdr:row>
      <xdr:rowOff>34290</xdr:rowOff>
    </xdr:to>
    <xdr:cxnSp macro="">
      <xdr:nvCxnSpPr>
        <xdr:cNvPr id="249" name="直線コネクタ 248">
          <a:extLst>
            <a:ext uri="{FF2B5EF4-FFF2-40B4-BE49-F238E27FC236}">
              <a16:creationId xmlns:a16="http://schemas.microsoft.com/office/drawing/2014/main" id="{7B6C3D22-AD7E-427F-BA1B-B6526ABED278}"/>
            </a:ext>
          </a:extLst>
        </xdr:cNvPr>
        <xdr:cNvCxnSpPr/>
      </xdr:nvCxnSpPr>
      <xdr:spPr>
        <a:xfrm flipV="1">
          <a:off x="8750300" y="108341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162560</xdr:rowOff>
    </xdr:from>
    <xdr:to>
      <xdr:col>41</xdr:col>
      <xdr:colOff>101600</xdr:colOff>
      <xdr:row>63</xdr:row>
      <xdr:rowOff>92710</xdr:rowOff>
    </xdr:to>
    <xdr:sp macro="" textlink="">
      <xdr:nvSpPr>
        <xdr:cNvPr id="250" name="楕円 249">
          <a:extLst>
            <a:ext uri="{FF2B5EF4-FFF2-40B4-BE49-F238E27FC236}">
              <a16:creationId xmlns:a16="http://schemas.microsoft.com/office/drawing/2014/main" id="{29923377-534D-41EC-A922-28239A5F914C}"/>
            </a:ext>
          </a:extLst>
        </xdr:cNvPr>
        <xdr:cNvSpPr/>
      </xdr:nvSpPr>
      <xdr:spPr>
        <a:xfrm>
          <a:off x="7810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34290</xdr:rowOff>
    </xdr:from>
    <xdr:to>
      <xdr:col>45</xdr:col>
      <xdr:colOff>177800</xdr:colOff>
      <xdr:row>63</xdr:row>
      <xdr:rowOff>41910</xdr:rowOff>
    </xdr:to>
    <xdr:cxnSp macro="">
      <xdr:nvCxnSpPr>
        <xdr:cNvPr id="251" name="直線コネクタ 250">
          <a:extLst>
            <a:ext uri="{FF2B5EF4-FFF2-40B4-BE49-F238E27FC236}">
              <a16:creationId xmlns:a16="http://schemas.microsoft.com/office/drawing/2014/main" id="{AE6A390A-6CBA-4C27-A0CD-4D5789E8A69A}"/>
            </a:ext>
          </a:extLst>
        </xdr:cNvPr>
        <xdr:cNvCxnSpPr/>
      </xdr:nvCxnSpPr>
      <xdr:spPr>
        <a:xfrm flipV="1">
          <a:off x="7861300" y="10835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122555</xdr:rowOff>
    </xdr:from>
    <xdr:to>
      <xdr:col>36</xdr:col>
      <xdr:colOff>165100</xdr:colOff>
      <xdr:row>63</xdr:row>
      <xdr:rowOff>52705</xdr:rowOff>
    </xdr:to>
    <xdr:sp macro="" textlink="">
      <xdr:nvSpPr>
        <xdr:cNvPr id="252" name="楕円 251">
          <a:extLst>
            <a:ext uri="{FF2B5EF4-FFF2-40B4-BE49-F238E27FC236}">
              <a16:creationId xmlns:a16="http://schemas.microsoft.com/office/drawing/2014/main" id="{C22B8C9E-8EBA-48BE-941E-0F0B015F49DF}"/>
            </a:ext>
          </a:extLst>
        </xdr:cNvPr>
        <xdr:cNvSpPr/>
      </xdr:nvSpPr>
      <xdr:spPr>
        <a:xfrm>
          <a:off x="6921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1905</xdr:rowOff>
    </xdr:from>
    <xdr:to>
      <xdr:col>41</xdr:col>
      <xdr:colOff>50800</xdr:colOff>
      <xdr:row>63</xdr:row>
      <xdr:rowOff>41910</xdr:rowOff>
    </xdr:to>
    <xdr:cxnSp macro="">
      <xdr:nvCxnSpPr>
        <xdr:cNvPr id="253" name="直線コネクタ 252">
          <a:extLst>
            <a:ext uri="{FF2B5EF4-FFF2-40B4-BE49-F238E27FC236}">
              <a16:creationId xmlns:a16="http://schemas.microsoft.com/office/drawing/2014/main" id="{09692005-0D4A-42ED-B824-79BCD9F79298}"/>
            </a:ext>
          </a:extLst>
        </xdr:cNvPr>
        <xdr:cNvCxnSpPr/>
      </xdr:nvCxnSpPr>
      <xdr:spPr>
        <a:xfrm>
          <a:off x="6972300" y="10803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54" name="n_1aveValue【体育館・プール】&#10;一人当たり面積">
          <a:extLst>
            <a:ext uri="{FF2B5EF4-FFF2-40B4-BE49-F238E27FC236}">
              <a16:creationId xmlns:a16="http://schemas.microsoft.com/office/drawing/2014/main" id="{2295FC9D-E326-4BC1-854A-0A2D87595070}"/>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55" name="n_2aveValue【体育館・プール】&#10;一人当たり面積">
          <a:extLst>
            <a:ext uri="{FF2B5EF4-FFF2-40B4-BE49-F238E27FC236}">
              <a16:creationId xmlns:a16="http://schemas.microsoft.com/office/drawing/2014/main" id="{F2CEFE11-DAC5-42BF-A4F0-F88A20C45911}"/>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56" name="n_3aveValue【体育館・プール】&#10;一人当たり面積">
          <a:extLst>
            <a:ext uri="{FF2B5EF4-FFF2-40B4-BE49-F238E27FC236}">
              <a16:creationId xmlns:a16="http://schemas.microsoft.com/office/drawing/2014/main" id="{6020FBF2-EAD3-4FB7-A997-2F2933496D7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257" name="n_4aveValue【体育館・プール】&#10;一人当たり面積">
          <a:extLst>
            <a:ext uri="{FF2B5EF4-FFF2-40B4-BE49-F238E27FC236}">
              <a16:creationId xmlns:a16="http://schemas.microsoft.com/office/drawing/2014/main" id="{9A36881D-3B33-4C00-B4E7-F8BE753FD40F}"/>
            </a:ext>
          </a:extLst>
        </xdr:cNvPr>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74693</xdr:rowOff>
    </xdr:from>
    <xdr:ext cx="469744" cy="259045"/>
    <xdr:sp macro="" textlink="">
      <xdr:nvSpPr>
        <xdr:cNvPr id="258" name="n_1mainValue【体育館・プール】&#10;一人当たり面積">
          <a:extLst>
            <a:ext uri="{FF2B5EF4-FFF2-40B4-BE49-F238E27FC236}">
              <a16:creationId xmlns:a16="http://schemas.microsoft.com/office/drawing/2014/main" id="{776073F6-4973-4FE2-AD37-EBB80179E565}"/>
            </a:ext>
          </a:extLst>
        </xdr:cNvPr>
        <xdr:cNvSpPr txBox="1"/>
      </xdr:nvSpPr>
      <xdr:spPr>
        <a:xfrm>
          <a:off x="93917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76217</xdr:rowOff>
    </xdr:from>
    <xdr:ext cx="469744" cy="259045"/>
    <xdr:sp macro="" textlink="">
      <xdr:nvSpPr>
        <xdr:cNvPr id="259" name="n_2mainValue【体育館・プール】&#10;一人当たり面積">
          <a:extLst>
            <a:ext uri="{FF2B5EF4-FFF2-40B4-BE49-F238E27FC236}">
              <a16:creationId xmlns:a16="http://schemas.microsoft.com/office/drawing/2014/main" id="{CF298D52-ECF2-4542-8891-3234ED40EBED}"/>
            </a:ext>
          </a:extLst>
        </xdr:cNvPr>
        <xdr:cNvSpPr txBox="1"/>
      </xdr:nvSpPr>
      <xdr:spPr>
        <a:xfrm>
          <a:off x="8515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83837</xdr:rowOff>
    </xdr:from>
    <xdr:ext cx="469744" cy="259045"/>
    <xdr:sp macro="" textlink="">
      <xdr:nvSpPr>
        <xdr:cNvPr id="260" name="n_3mainValue【体育館・プール】&#10;一人当たり面積">
          <a:extLst>
            <a:ext uri="{FF2B5EF4-FFF2-40B4-BE49-F238E27FC236}">
              <a16:creationId xmlns:a16="http://schemas.microsoft.com/office/drawing/2014/main" id="{7CB2E905-4085-426D-96FB-AC9D7A6247AC}"/>
            </a:ext>
          </a:extLst>
        </xdr:cNvPr>
        <xdr:cNvSpPr txBox="1"/>
      </xdr:nvSpPr>
      <xdr:spPr>
        <a:xfrm>
          <a:off x="7626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69232</xdr:rowOff>
    </xdr:from>
    <xdr:ext cx="469744" cy="259045"/>
    <xdr:sp macro="" textlink="">
      <xdr:nvSpPr>
        <xdr:cNvPr id="261" name="n_4mainValue【体育館・プール】&#10;一人当たり面積">
          <a:extLst>
            <a:ext uri="{FF2B5EF4-FFF2-40B4-BE49-F238E27FC236}">
              <a16:creationId xmlns:a16="http://schemas.microsoft.com/office/drawing/2014/main" id="{C396FEBD-1966-4008-A636-113268433985}"/>
            </a:ext>
          </a:extLst>
        </xdr:cNvPr>
        <xdr:cNvSpPr txBox="1"/>
      </xdr:nvSpPr>
      <xdr:spPr>
        <a:xfrm>
          <a:off x="6737427" y="105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9A531059-D5E5-492B-8515-2C8B2007E0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7D02197-D882-49CA-8DB9-352ABFA6DCA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82996E3-90BA-4BE3-9F2A-EDC7B8391B6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6F8B09C-028A-4AD9-9599-1DC53805227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9ED0025-03EE-4936-BE77-94E8FF99A2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7A228F8-3D73-4CA9-B1AA-8B7DBC610C6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6A6183D-EB67-4A06-813B-E815447096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B184ECC-66B5-4216-84E1-7DA72A305D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5B341D5-9F10-40FE-B423-9D30CA8084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F36CAF7-69E6-421B-AA6A-A5E09AB190A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403872A-BF76-407D-A3D1-F14FA0A8456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967460B-6E64-488A-A980-5EF51359BAE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57947179-575D-4CF3-80D3-2075231364B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7F0C63C2-9885-4617-A49F-BD464508CA7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D80C2375-EE1B-48CE-9E89-C38AEB2A54C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D95F5CE6-F3DF-4CE2-BEB0-B6F95C729A3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469FA3C1-6A5D-4894-8547-D606C558F1D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4C18F5E-E31F-4787-BAEE-BB0C8C71648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13A9D56-BE84-4472-8C8A-3F3FAC96310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1977EEF1-05EB-47E5-A76D-2ADC6061CDA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8D48B596-3C77-4B6C-8520-5F5BEB3E09D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B79EF2B-2BE8-4A08-B8DE-D6732C15504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2C97559-5B27-479E-8866-FB13D3E85D1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50605AC4-C55C-4F6A-964A-3E3FE16316F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1F8AF822-B76A-432C-AACB-4C9C582851E1}"/>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BD57D04D-59C3-4865-B8B1-8D3ABBFE0EA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25E3F498-A06A-4651-931D-C1246EAB3E7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BC0E849E-8899-41CE-AEF9-4CFBAACCDF66}"/>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id="{0FE85100-2807-4A5D-9849-5643B038C38D}"/>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80D231D1-A9D2-40D8-A1FC-7D77F743C813}"/>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a:extLst>
            <a:ext uri="{FF2B5EF4-FFF2-40B4-BE49-F238E27FC236}">
              <a16:creationId xmlns:a16="http://schemas.microsoft.com/office/drawing/2014/main" id="{AE27F398-DAE7-414A-B522-A0D9ACB42AAC}"/>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a:extLst>
            <a:ext uri="{FF2B5EF4-FFF2-40B4-BE49-F238E27FC236}">
              <a16:creationId xmlns:a16="http://schemas.microsoft.com/office/drawing/2014/main" id="{30B1A5B2-023F-4F2F-A7B7-643166D8834B}"/>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a:extLst>
            <a:ext uri="{FF2B5EF4-FFF2-40B4-BE49-F238E27FC236}">
              <a16:creationId xmlns:a16="http://schemas.microsoft.com/office/drawing/2014/main" id="{A33A52A3-1487-49D6-9B76-51823143EEBF}"/>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a:extLst>
            <a:ext uri="{FF2B5EF4-FFF2-40B4-BE49-F238E27FC236}">
              <a16:creationId xmlns:a16="http://schemas.microsoft.com/office/drawing/2014/main" id="{DB6180B8-D531-429F-B335-C31F5842C78B}"/>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a:extLst>
            <a:ext uri="{FF2B5EF4-FFF2-40B4-BE49-F238E27FC236}">
              <a16:creationId xmlns:a16="http://schemas.microsoft.com/office/drawing/2014/main" id="{872869A8-4B2A-446C-8520-DF20E5299F7B}"/>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CB93D7C-E1D7-4E7B-85CF-667B4FB59AE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AD1FC2A-A9C3-4CDA-B36B-9BF2B070C39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28A3570-A0D5-4825-957E-7AD6F7D8202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09D0356-1ED3-41E6-B495-756CE1D32C4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B3F7D03-924D-4A7A-ADD3-B80362A8CF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2539</xdr:rowOff>
    </xdr:from>
    <xdr:to>
      <xdr:col>6</xdr:col>
      <xdr:colOff>38100</xdr:colOff>
      <xdr:row>81</xdr:row>
      <xdr:rowOff>104139</xdr:rowOff>
    </xdr:to>
    <xdr:sp macro="" textlink="">
      <xdr:nvSpPr>
        <xdr:cNvPr id="302" name="楕円 301">
          <a:extLst>
            <a:ext uri="{FF2B5EF4-FFF2-40B4-BE49-F238E27FC236}">
              <a16:creationId xmlns:a16="http://schemas.microsoft.com/office/drawing/2014/main" id="{9E642AFD-5AC7-4867-B48B-D588EBDDA1B5}"/>
            </a:ext>
          </a:extLst>
        </xdr:cNvPr>
        <xdr:cNvSpPr/>
      </xdr:nvSpPr>
      <xdr:spPr>
        <a:xfrm>
          <a:off x="1079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10177</xdr:rowOff>
    </xdr:from>
    <xdr:ext cx="405111" cy="259045"/>
    <xdr:sp macro="" textlink="">
      <xdr:nvSpPr>
        <xdr:cNvPr id="303" name="n_1aveValue【福祉施設】&#10;有形固定資産減価償却率">
          <a:extLst>
            <a:ext uri="{FF2B5EF4-FFF2-40B4-BE49-F238E27FC236}">
              <a16:creationId xmlns:a16="http://schemas.microsoft.com/office/drawing/2014/main" id="{3D11454E-4000-451C-945F-589183042713}"/>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04" name="n_2aveValue【福祉施設】&#10;有形固定資産減価償却率">
          <a:extLst>
            <a:ext uri="{FF2B5EF4-FFF2-40B4-BE49-F238E27FC236}">
              <a16:creationId xmlns:a16="http://schemas.microsoft.com/office/drawing/2014/main" id="{4208DBA3-DE57-410E-857B-AC9E1028CCC3}"/>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05" name="n_3aveValue【福祉施設】&#10;有形固定資産減価償却率">
          <a:extLst>
            <a:ext uri="{FF2B5EF4-FFF2-40B4-BE49-F238E27FC236}">
              <a16:creationId xmlns:a16="http://schemas.microsoft.com/office/drawing/2014/main" id="{F3CE820B-DA6D-46E6-B1CE-B4E11DF32B8D}"/>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306" name="n_4aveValue【福祉施設】&#10;有形固定資産減価償却率">
          <a:extLst>
            <a:ext uri="{FF2B5EF4-FFF2-40B4-BE49-F238E27FC236}">
              <a16:creationId xmlns:a16="http://schemas.microsoft.com/office/drawing/2014/main" id="{2E72FD8A-4968-4C2D-BF76-713C8D44EDB7}"/>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07" name="n_4mainValue【福祉施設】&#10;有形固定資産減価償却率">
          <a:extLst>
            <a:ext uri="{FF2B5EF4-FFF2-40B4-BE49-F238E27FC236}">
              <a16:creationId xmlns:a16="http://schemas.microsoft.com/office/drawing/2014/main" id="{6E1747FA-60A7-4170-B870-22148D26CF72}"/>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8B410E2-2CB1-4189-A556-D305E97C657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6EA2DEFE-32F1-4E8C-89EE-AB269FB6360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780B8045-046B-449C-A313-4814A4B90A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9B8A0FE1-9385-46E4-B9D3-45BE58DACE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1380A5EC-D00E-4C73-ADFA-583A9B46AA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E3C6EAC6-8309-4EC7-949C-0DAF02FD364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DD25DB07-3461-428B-8796-B3B7503E01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5369AE48-8B3A-4A91-BB98-25DF64FA8DA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1E7E9CC9-4273-4491-B708-4482747A1C2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AEF3C146-2F24-4308-8D46-D48BF0CD45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9185BF03-C11E-48BF-865E-0DB649D8BF5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E800D930-70CD-4517-B9AB-F2AD5510ABB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B3609F57-03F2-4B51-878A-66B94CF4D80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C34154A4-9AE8-4778-9939-A701BB86104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2513ED46-07AD-487F-B3CC-3D5579E2064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C36C9D7E-5577-4528-97EB-989A14F5C7F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737DEF07-8902-4250-89DA-0268776F618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861737C-2E9F-410B-91AC-501F230668F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E2921F4E-9242-4EAB-907E-730C02BB306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74CD5B9F-F75E-447E-841D-9AA9CA9BFB7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D3254FFF-8A55-4F0B-BB67-B0B5654A415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B4497A34-91FF-4483-AF41-5858E1678A7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28AD6D8F-0817-4921-BAC5-FF59A66EEF4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31" name="直線コネクタ 330">
          <a:extLst>
            <a:ext uri="{FF2B5EF4-FFF2-40B4-BE49-F238E27FC236}">
              <a16:creationId xmlns:a16="http://schemas.microsoft.com/office/drawing/2014/main" id="{7481D6A6-10BE-4632-B158-E76096B4E5A1}"/>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32" name="【福祉施設】&#10;一人当たり面積最小値テキスト">
          <a:extLst>
            <a:ext uri="{FF2B5EF4-FFF2-40B4-BE49-F238E27FC236}">
              <a16:creationId xmlns:a16="http://schemas.microsoft.com/office/drawing/2014/main" id="{DCF2CD43-3827-404C-B6D6-055A98DC60A3}"/>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33" name="直線コネクタ 332">
          <a:extLst>
            <a:ext uri="{FF2B5EF4-FFF2-40B4-BE49-F238E27FC236}">
              <a16:creationId xmlns:a16="http://schemas.microsoft.com/office/drawing/2014/main" id="{7F41B84B-0777-4997-9304-CA5B09C964AE}"/>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34" name="【福祉施設】&#10;一人当たり面積最大値テキスト">
          <a:extLst>
            <a:ext uri="{FF2B5EF4-FFF2-40B4-BE49-F238E27FC236}">
              <a16:creationId xmlns:a16="http://schemas.microsoft.com/office/drawing/2014/main" id="{541BEFA9-656B-40AD-A5EE-4D3F5FEB20E6}"/>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35" name="直線コネクタ 334">
          <a:extLst>
            <a:ext uri="{FF2B5EF4-FFF2-40B4-BE49-F238E27FC236}">
              <a16:creationId xmlns:a16="http://schemas.microsoft.com/office/drawing/2014/main" id="{497946A5-9E46-458D-A5B2-197C608734CC}"/>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336" name="【福祉施設】&#10;一人当たり面積平均値テキスト">
          <a:extLst>
            <a:ext uri="{FF2B5EF4-FFF2-40B4-BE49-F238E27FC236}">
              <a16:creationId xmlns:a16="http://schemas.microsoft.com/office/drawing/2014/main" id="{179F544C-7409-435A-B355-8261B048B8D5}"/>
            </a:ext>
          </a:extLst>
        </xdr:cNvPr>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37" name="フローチャート: 判断 336">
          <a:extLst>
            <a:ext uri="{FF2B5EF4-FFF2-40B4-BE49-F238E27FC236}">
              <a16:creationId xmlns:a16="http://schemas.microsoft.com/office/drawing/2014/main" id="{E360D2EC-87EE-4A94-B833-ADA1C83F3130}"/>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38" name="フローチャート: 判断 337">
          <a:extLst>
            <a:ext uri="{FF2B5EF4-FFF2-40B4-BE49-F238E27FC236}">
              <a16:creationId xmlns:a16="http://schemas.microsoft.com/office/drawing/2014/main" id="{11DFA780-BE6D-4AEE-917C-682DFF367357}"/>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39" name="フローチャート: 判断 338">
          <a:extLst>
            <a:ext uri="{FF2B5EF4-FFF2-40B4-BE49-F238E27FC236}">
              <a16:creationId xmlns:a16="http://schemas.microsoft.com/office/drawing/2014/main" id="{81188CC4-F914-417F-A496-45DF88E26BDF}"/>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40" name="フローチャート: 判断 339">
          <a:extLst>
            <a:ext uri="{FF2B5EF4-FFF2-40B4-BE49-F238E27FC236}">
              <a16:creationId xmlns:a16="http://schemas.microsoft.com/office/drawing/2014/main" id="{52F15E67-D697-4968-9D38-3FF7E9FA9CDF}"/>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41" name="フローチャート: 判断 340">
          <a:extLst>
            <a:ext uri="{FF2B5EF4-FFF2-40B4-BE49-F238E27FC236}">
              <a16:creationId xmlns:a16="http://schemas.microsoft.com/office/drawing/2014/main" id="{7DB53070-39AB-4B97-9D04-3021F635FCAF}"/>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29FFC36-B26A-4F93-84D3-6D515110B9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953C42C-8F3F-4F70-A44E-1B7E4EF779B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A654956F-C534-46CB-A31E-A53C5DBED9E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63F4FAFD-31D4-4D8D-9CFE-FA05139CDA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8EAF99BA-B173-43D2-B4A3-451A33E85F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64263</xdr:rowOff>
    </xdr:from>
    <xdr:to>
      <xdr:col>36</xdr:col>
      <xdr:colOff>165100</xdr:colOff>
      <xdr:row>84</xdr:row>
      <xdr:rowOff>165863</xdr:rowOff>
    </xdr:to>
    <xdr:sp macro="" textlink="">
      <xdr:nvSpPr>
        <xdr:cNvPr id="347" name="楕円 346">
          <a:extLst>
            <a:ext uri="{FF2B5EF4-FFF2-40B4-BE49-F238E27FC236}">
              <a16:creationId xmlns:a16="http://schemas.microsoft.com/office/drawing/2014/main" id="{2A83F218-6488-4585-A10B-2CEEAF4BF417}"/>
            </a:ext>
          </a:extLst>
        </xdr:cNvPr>
        <xdr:cNvSpPr/>
      </xdr:nvSpPr>
      <xdr:spPr>
        <a:xfrm>
          <a:off x="6921500" y="144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113047</xdr:rowOff>
    </xdr:from>
    <xdr:ext cx="469744" cy="259045"/>
    <xdr:sp macro="" textlink="">
      <xdr:nvSpPr>
        <xdr:cNvPr id="348" name="n_1aveValue【福祉施設】&#10;一人当たり面積">
          <a:extLst>
            <a:ext uri="{FF2B5EF4-FFF2-40B4-BE49-F238E27FC236}">
              <a16:creationId xmlns:a16="http://schemas.microsoft.com/office/drawing/2014/main" id="{BF97377C-F0B6-4380-9783-32B9A401820F}"/>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49" name="n_2aveValue【福祉施設】&#10;一人当たり面積">
          <a:extLst>
            <a:ext uri="{FF2B5EF4-FFF2-40B4-BE49-F238E27FC236}">
              <a16:creationId xmlns:a16="http://schemas.microsoft.com/office/drawing/2014/main" id="{95D89015-2698-420D-AB66-2974DA29F8A8}"/>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50" name="n_3aveValue【福祉施設】&#10;一人当たり面積">
          <a:extLst>
            <a:ext uri="{FF2B5EF4-FFF2-40B4-BE49-F238E27FC236}">
              <a16:creationId xmlns:a16="http://schemas.microsoft.com/office/drawing/2014/main" id="{387895BB-7210-4350-9CE3-91C05C37BD4F}"/>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351" name="n_4aveValue【福祉施設】&#10;一人当たり面積">
          <a:extLst>
            <a:ext uri="{FF2B5EF4-FFF2-40B4-BE49-F238E27FC236}">
              <a16:creationId xmlns:a16="http://schemas.microsoft.com/office/drawing/2014/main" id="{F1EB968D-104E-4A7D-B86E-D41F7F7E62C0}"/>
            </a:ext>
          </a:extLst>
        </xdr:cNvPr>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10940</xdr:rowOff>
    </xdr:from>
    <xdr:ext cx="469744" cy="259045"/>
    <xdr:sp macro="" textlink="">
      <xdr:nvSpPr>
        <xdr:cNvPr id="352" name="n_4mainValue【福祉施設】&#10;一人当たり面積">
          <a:extLst>
            <a:ext uri="{FF2B5EF4-FFF2-40B4-BE49-F238E27FC236}">
              <a16:creationId xmlns:a16="http://schemas.microsoft.com/office/drawing/2014/main" id="{C243AF83-FB94-4564-81B6-D698DADE9B27}"/>
            </a:ext>
          </a:extLst>
        </xdr:cNvPr>
        <xdr:cNvSpPr txBox="1"/>
      </xdr:nvSpPr>
      <xdr:spPr>
        <a:xfrm>
          <a:off x="6737427" y="14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DDC2534A-8691-4A33-B7D3-F7E134087D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AAAE6B1-44D3-4F9E-B355-5AE2642042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963327E2-3EF3-4C02-A2C5-933571F8589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AE654FE-19DB-4723-9BD6-2BFB9F0E85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415A2C7-D558-4A81-9855-F18BBA5510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4A679DEC-FA32-4FF3-A96B-1A8EB8D1D35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6DA16D08-AAEB-49DF-805B-04020D99E2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15112BA8-A936-46D6-8A74-A38EFB00154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A001F86F-402B-49A1-B2D2-EFC959A539C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F852CA8A-3B4A-44D3-9BFE-5965C8C10FA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C27A0978-8F67-42D8-B13D-F35C75ABC6F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4" name="直線コネクタ 363">
          <a:extLst>
            <a:ext uri="{FF2B5EF4-FFF2-40B4-BE49-F238E27FC236}">
              <a16:creationId xmlns:a16="http://schemas.microsoft.com/office/drawing/2014/main" id="{BC368920-4696-4C81-B49E-4526EFF486B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5" name="テキスト ボックス 364">
          <a:extLst>
            <a:ext uri="{FF2B5EF4-FFF2-40B4-BE49-F238E27FC236}">
              <a16:creationId xmlns:a16="http://schemas.microsoft.com/office/drawing/2014/main" id="{11EFD4A8-9826-4A58-A073-E6CB5807604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6" name="直線コネクタ 365">
          <a:extLst>
            <a:ext uri="{FF2B5EF4-FFF2-40B4-BE49-F238E27FC236}">
              <a16:creationId xmlns:a16="http://schemas.microsoft.com/office/drawing/2014/main" id="{3DB6F798-12F9-4456-BD84-D319902EE80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7" name="テキスト ボックス 366">
          <a:extLst>
            <a:ext uri="{FF2B5EF4-FFF2-40B4-BE49-F238E27FC236}">
              <a16:creationId xmlns:a16="http://schemas.microsoft.com/office/drawing/2014/main" id="{9F2DF58A-8040-4158-9DCF-A949D999A1F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8" name="直線コネクタ 367">
          <a:extLst>
            <a:ext uri="{FF2B5EF4-FFF2-40B4-BE49-F238E27FC236}">
              <a16:creationId xmlns:a16="http://schemas.microsoft.com/office/drawing/2014/main" id="{888F6CD5-EBB0-4549-A0BC-A25FA5A49A3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9" name="テキスト ボックス 368">
          <a:extLst>
            <a:ext uri="{FF2B5EF4-FFF2-40B4-BE49-F238E27FC236}">
              <a16:creationId xmlns:a16="http://schemas.microsoft.com/office/drawing/2014/main" id="{63210502-34F2-4CFF-AEC9-DCC39A66B91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0" name="直線コネクタ 369">
          <a:extLst>
            <a:ext uri="{FF2B5EF4-FFF2-40B4-BE49-F238E27FC236}">
              <a16:creationId xmlns:a16="http://schemas.microsoft.com/office/drawing/2014/main" id="{38F233EA-FF5C-428B-8653-3AA14D12816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1" name="テキスト ボックス 370">
          <a:extLst>
            <a:ext uri="{FF2B5EF4-FFF2-40B4-BE49-F238E27FC236}">
              <a16:creationId xmlns:a16="http://schemas.microsoft.com/office/drawing/2014/main" id="{E0946ACC-1435-458A-A6FA-7A6F7D6DA4F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2" name="直線コネクタ 371">
          <a:extLst>
            <a:ext uri="{FF2B5EF4-FFF2-40B4-BE49-F238E27FC236}">
              <a16:creationId xmlns:a16="http://schemas.microsoft.com/office/drawing/2014/main" id="{4A6501E2-F3CB-4EBB-A7BF-493D8159BB0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3" name="テキスト ボックス 372">
          <a:extLst>
            <a:ext uri="{FF2B5EF4-FFF2-40B4-BE49-F238E27FC236}">
              <a16:creationId xmlns:a16="http://schemas.microsoft.com/office/drawing/2014/main" id="{782AD1D2-8748-4739-B791-E7C7CF11967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a:extLst>
            <a:ext uri="{FF2B5EF4-FFF2-40B4-BE49-F238E27FC236}">
              <a16:creationId xmlns:a16="http://schemas.microsoft.com/office/drawing/2014/main" id="{AE32E8FD-3677-4742-97E5-F6126431677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5" name="テキスト ボックス 374">
          <a:extLst>
            <a:ext uri="{FF2B5EF4-FFF2-40B4-BE49-F238E27FC236}">
              <a16:creationId xmlns:a16="http://schemas.microsoft.com/office/drawing/2014/main" id="{0F1BB3F2-621A-4B43-BEBB-FE06E1F5376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a:extLst>
            <a:ext uri="{FF2B5EF4-FFF2-40B4-BE49-F238E27FC236}">
              <a16:creationId xmlns:a16="http://schemas.microsoft.com/office/drawing/2014/main" id="{2DFB3C0B-AE03-4FF6-877F-A68739BCFF1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77" name="直線コネクタ 376">
          <a:extLst>
            <a:ext uri="{FF2B5EF4-FFF2-40B4-BE49-F238E27FC236}">
              <a16:creationId xmlns:a16="http://schemas.microsoft.com/office/drawing/2014/main" id="{B71FB6E8-8116-4E1D-8E22-D937AE08E066}"/>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78" name="【市民会館】&#10;有形固定資産減価償却率最小値テキスト">
          <a:extLst>
            <a:ext uri="{FF2B5EF4-FFF2-40B4-BE49-F238E27FC236}">
              <a16:creationId xmlns:a16="http://schemas.microsoft.com/office/drawing/2014/main" id="{ECA737D9-E1A3-4D10-B536-75EFA143B5EE}"/>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9" name="直線コネクタ 378">
          <a:extLst>
            <a:ext uri="{FF2B5EF4-FFF2-40B4-BE49-F238E27FC236}">
              <a16:creationId xmlns:a16="http://schemas.microsoft.com/office/drawing/2014/main" id="{62AE064B-445F-4EF5-8BFD-8DFA4543F06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80" name="【市民会館】&#10;有形固定資産減価償却率最大値テキスト">
          <a:extLst>
            <a:ext uri="{FF2B5EF4-FFF2-40B4-BE49-F238E27FC236}">
              <a16:creationId xmlns:a16="http://schemas.microsoft.com/office/drawing/2014/main" id="{DC77FF9A-1BB6-4DF7-BE2C-CACD54009EEE}"/>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81" name="直線コネクタ 380">
          <a:extLst>
            <a:ext uri="{FF2B5EF4-FFF2-40B4-BE49-F238E27FC236}">
              <a16:creationId xmlns:a16="http://schemas.microsoft.com/office/drawing/2014/main" id="{9C4F93BB-BAE0-4693-9155-5F5AF5A8F456}"/>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82" name="【市民会館】&#10;有形固定資産減価償却率平均値テキスト">
          <a:extLst>
            <a:ext uri="{FF2B5EF4-FFF2-40B4-BE49-F238E27FC236}">
              <a16:creationId xmlns:a16="http://schemas.microsoft.com/office/drawing/2014/main" id="{E6D82D9E-3CF7-4B9A-B3A6-DC6DA06789F9}"/>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83" name="フローチャート: 判断 382">
          <a:extLst>
            <a:ext uri="{FF2B5EF4-FFF2-40B4-BE49-F238E27FC236}">
              <a16:creationId xmlns:a16="http://schemas.microsoft.com/office/drawing/2014/main" id="{0E2E872B-D878-4E84-BA60-BC973569AF61}"/>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84" name="フローチャート: 判断 383">
          <a:extLst>
            <a:ext uri="{FF2B5EF4-FFF2-40B4-BE49-F238E27FC236}">
              <a16:creationId xmlns:a16="http://schemas.microsoft.com/office/drawing/2014/main" id="{E33B6F1C-CA79-4E82-92F3-3B8CDF069A86}"/>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85" name="フローチャート: 判断 384">
          <a:extLst>
            <a:ext uri="{FF2B5EF4-FFF2-40B4-BE49-F238E27FC236}">
              <a16:creationId xmlns:a16="http://schemas.microsoft.com/office/drawing/2014/main" id="{B4180B90-65BD-4C61-B9CD-EF3219EC22DD}"/>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86" name="フローチャート: 判断 385">
          <a:extLst>
            <a:ext uri="{FF2B5EF4-FFF2-40B4-BE49-F238E27FC236}">
              <a16:creationId xmlns:a16="http://schemas.microsoft.com/office/drawing/2014/main" id="{4F1392CD-DE93-43FC-BAAF-488759FEF911}"/>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87" name="フローチャート: 判断 386">
          <a:extLst>
            <a:ext uri="{FF2B5EF4-FFF2-40B4-BE49-F238E27FC236}">
              <a16:creationId xmlns:a16="http://schemas.microsoft.com/office/drawing/2014/main" id="{870DB39B-6D8D-42F5-B7F4-70004A284605}"/>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E402D056-D8B9-4EC3-B321-DE61F7FBB38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44E279E4-F588-4491-8B8B-034F20A9C97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2B74B122-2B37-4458-8D4C-2B91791E2EE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F5BCD5DE-13E0-4DC0-B455-0AE32F35D27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34E263C0-413B-4B11-AFC8-4057A8B4C7E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393" name="楕円 392">
          <a:extLst>
            <a:ext uri="{FF2B5EF4-FFF2-40B4-BE49-F238E27FC236}">
              <a16:creationId xmlns:a16="http://schemas.microsoft.com/office/drawing/2014/main" id="{B665AAB5-9486-45E9-AD57-4F5386E67D3B}"/>
            </a:ext>
          </a:extLst>
        </xdr:cNvPr>
        <xdr:cNvSpPr/>
      </xdr:nvSpPr>
      <xdr:spPr>
        <a:xfrm>
          <a:off x="4584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22877</xdr:rowOff>
    </xdr:from>
    <xdr:ext cx="405111" cy="259045"/>
    <xdr:sp macro="" textlink="">
      <xdr:nvSpPr>
        <xdr:cNvPr id="394" name="【市民会館】&#10;有形固定資産減価償却率該当値テキスト">
          <a:extLst>
            <a:ext uri="{FF2B5EF4-FFF2-40B4-BE49-F238E27FC236}">
              <a16:creationId xmlns:a16="http://schemas.microsoft.com/office/drawing/2014/main" id="{34481A94-C931-433A-B608-C3E51D078934}"/>
            </a:ext>
          </a:extLst>
        </xdr:cNvPr>
        <xdr:cNvSpPr txBox="1"/>
      </xdr:nvSpPr>
      <xdr:spPr>
        <a:xfrm>
          <a:off x="4673600"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xdr:rowOff>
    </xdr:from>
    <xdr:to>
      <xdr:col>20</xdr:col>
      <xdr:colOff>38100</xdr:colOff>
      <xdr:row>105</xdr:row>
      <xdr:rowOff>107950</xdr:rowOff>
    </xdr:to>
    <xdr:sp macro="" textlink="">
      <xdr:nvSpPr>
        <xdr:cNvPr id="395" name="楕円 394">
          <a:extLst>
            <a:ext uri="{FF2B5EF4-FFF2-40B4-BE49-F238E27FC236}">
              <a16:creationId xmlns:a16="http://schemas.microsoft.com/office/drawing/2014/main" id="{65878D30-8FFF-435A-BA41-4066890999C5}"/>
            </a:ext>
          </a:extLst>
        </xdr:cNvPr>
        <xdr:cNvSpPr/>
      </xdr:nvSpPr>
      <xdr:spPr>
        <a:xfrm>
          <a:off x="3746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57150</xdr:rowOff>
    </xdr:from>
    <xdr:to>
      <xdr:col>24</xdr:col>
      <xdr:colOff>63500</xdr:colOff>
      <xdr:row>105</xdr:row>
      <xdr:rowOff>95250</xdr:rowOff>
    </xdr:to>
    <xdr:cxnSp macro="">
      <xdr:nvCxnSpPr>
        <xdr:cNvPr id="396" name="直線コネクタ 395">
          <a:extLst>
            <a:ext uri="{FF2B5EF4-FFF2-40B4-BE49-F238E27FC236}">
              <a16:creationId xmlns:a16="http://schemas.microsoft.com/office/drawing/2014/main" id="{4D398E69-572E-4FC1-8690-8C6FC0C7E588}"/>
            </a:ext>
          </a:extLst>
        </xdr:cNvPr>
        <xdr:cNvCxnSpPr/>
      </xdr:nvCxnSpPr>
      <xdr:spPr>
        <a:xfrm>
          <a:off x="3797300" y="1805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397" name="楕円 396">
          <a:extLst>
            <a:ext uri="{FF2B5EF4-FFF2-40B4-BE49-F238E27FC236}">
              <a16:creationId xmlns:a16="http://schemas.microsoft.com/office/drawing/2014/main" id="{0EE47F1E-AF20-4CB4-8ED4-2CCD4694394A}"/>
            </a:ext>
          </a:extLst>
        </xdr:cNvPr>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57150</xdr:rowOff>
    </xdr:to>
    <xdr:cxnSp macro="">
      <xdr:nvCxnSpPr>
        <xdr:cNvPr id="398" name="直線コネクタ 397">
          <a:extLst>
            <a:ext uri="{FF2B5EF4-FFF2-40B4-BE49-F238E27FC236}">
              <a16:creationId xmlns:a16="http://schemas.microsoft.com/office/drawing/2014/main" id="{F15C574C-AC3D-4958-AB7B-E79A7017CA77}"/>
            </a:ext>
          </a:extLst>
        </xdr:cNvPr>
        <xdr:cNvCxnSpPr/>
      </xdr:nvCxnSpPr>
      <xdr:spPr>
        <a:xfrm>
          <a:off x="2908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101600</xdr:rowOff>
    </xdr:from>
    <xdr:to>
      <xdr:col>10</xdr:col>
      <xdr:colOff>165100</xdr:colOff>
      <xdr:row>105</xdr:row>
      <xdr:rowOff>31750</xdr:rowOff>
    </xdr:to>
    <xdr:sp macro="" textlink="">
      <xdr:nvSpPr>
        <xdr:cNvPr id="399" name="楕円 398">
          <a:extLst>
            <a:ext uri="{FF2B5EF4-FFF2-40B4-BE49-F238E27FC236}">
              <a16:creationId xmlns:a16="http://schemas.microsoft.com/office/drawing/2014/main" id="{2ABA6EFE-F034-475B-BEE5-C85A4151E921}"/>
            </a:ext>
          </a:extLst>
        </xdr:cNvPr>
        <xdr:cNvSpPr/>
      </xdr:nvSpPr>
      <xdr:spPr>
        <a:xfrm>
          <a:off x="1968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152400</xdr:rowOff>
    </xdr:from>
    <xdr:to>
      <xdr:col>15</xdr:col>
      <xdr:colOff>50800</xdr:colOff>
      <xdr:row>105</xdr:row>
      <xdr:rowOff>19050</xdr:rowOff>
    </xdr:to>
    <xdr:cxnSp macro="">
      <xdr:nvCxnSpPr>
        <xdr:cNvPr id="400" name="直線コネクタ 399">
          <a:extLst>
            <a:ext uri="{FF2B5EF4-FFF2-40B4-BE49-F238E27FC236}">
              <a16:creationId xmlns:a16="http://schemas.microsoft.com/office/drawing/2014/main" id="{D52E1A99-F0C4-4D5A-BF08-ECEA4FE47209}"/>
            </a:ext>
          </a:extLst>
        </xdr:cNvPr>
        <xdr:cNvCxnSpPr/>
      </xdr:nvCxnSpPr>
      <xdr:spPr>
        <a:xfrm>
          <a:off x="2019300" y="1798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1" name="楕円 400">
          <a:extLst>
            <a:ext uri="{FF2B5EF4-FFF2-40B4-BE49-F238E27FC236}">
              <a16:creationId xmlns:a16="http://schemas.microsoft.com/office/drawing/2014/main" id="{41F07B35-3490-49EC-8CF2-34787785B858}"/>
            </a:ext>
          </a:extLst>
        </xdr:cNvPr>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76200</xdr:rowOff>
    </xdr:from>
    <xdr:to>
      <xdr:col>10</xdr:col>
      <xdr:colOff>114300</xdr:colOff>
      <xdr:row>104</xdr:row>
      <xdr:rowOff>152400</xdr:rowOff>
    </xdr:to>
    <xdr:cxnSp macro="">
      <xdr:nvCxnSpPr>
        <xdr:cNvPr id="402" name="直線コネクタ 401">
          <a:extLst>
            <a:ext uri="{FF2B5EF4-FFF2-40B4-BE49-F238E27FC236}">
              <a16:creationId xmlns:a16="http://schemas.microsoft.com/office/drawing/2014/main" id="{120B2418-3255-47A0-A327-6D46209ABA46}"/>
            </a:ext>
          </a:extLst>
        </xdr:cNvPr>
        <xdr:cNvCxnSpPr/>
      </xdr:nvCxnSpPr>
      <xdr:spPr>
        <a:xfrm>
          <a:off x="1130300" y="1790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03" name="n_1aveValue【市民会館】&#10;有形固定資産減価償却率">
          <a:extLst>
            <a:ext uri="{FF2B5EF4-FFF2-40B4-BE49-F238E27FC236}">
              <a16:creationId xmlns:a16="http://schemas.microsoft.com/office/drawing/2014/main" id="{FE466103-816E-460E-AD9C-E9421131B956}"/>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04" name="n_2aveValue【市民会館】&#10;有形固定資産減価償却率">
          <a:extLst>
            <a:ext uri="{FF2B5EF4-FFF2-40B4-BE49-F238E27FC236}">
              <a16:creationId xmlns:a16="http://schemas.microsoft.com/office/drawing/2014/main" id="{453AB824-522C-4C83-B32F-FEB3AC5C6869}"/>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405" name="n_3aveValue【市民会館】&#10;有形固定資産減価償却率">
          <a:extLst>
            <a:ext uri="{FF2B5EF4-FFF2-40B4-BE49-F238E27FC236}">
              <a16:creationId xmlns:a16="http://schemas.microsoft.com/office/drawing/2014/main" id="{C070D1BF-EDC9-4F87-84B1-9F677851786D}"/>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06" name="n_4aveValue【市民会館】&#10;有形固定資産減価償却率">
          <a:extLst>
            <a:ext uri="{FF2B5EF4-FFF2-40B4-BE49-F238E27FC236}">
              <a16:creationId xmlns:a16="http://schemas.microsoft.com/office/drawing/2014/main" id="{A72E0CA3-1B00-4464-A99A-92D3CE44869C}"/>
            </a:ext>
          </a:extLst>
        </xdr:cNvPr>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99077</xdr:rowOff>
    </xdr:from>
    <xdr:ext cx="405111" cy="259045"/>
    <xdr:sp macro="" textlink="">
      <xdr:nvSpPr>
        <xdr:cNvPr id="407" name="n_1mainValue【市民会館】&#10;有形固定資産減価償却率">
          <a:extLst>
            <a:ext uri="{FF2B5EF4-FFF2-40B4-BE49-F238E27FC236}">
              <a16:creationId xmlns:a16="http://schemas.microsoft.com/office/drawing/2014/main" id="{C8C7875E-D1A2-41C8-B8A1-2DCAE147AEED}"/>
            </a:ext>
          </a:extLst>
        </xdr:cNvPr>
        <xdr:cNvSpPr txBox="1"/>
      </xdr:nvSpPr>
      <xdr:spPr>
        <a:xfrm>
          <a:off x="3582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60977</xdr:rowOff>
    </xdr:from>
    <xdr:ext cx="405111" cy="259045"/>
    <xdr:sp macro="" textlink="">
      <xdr:nvSpPr>
        <xdr:cNvPr id="408" name="n_2mainValue【市民会館】&#10;有形固定資産減価償却率">
          <a:extLst>
            <a:ext uri="{FF2B5EF4-FFF2-40B4-BE49-F238E27FC236}">
              <a16:creationId xmlns:a16="http://schemas.microsoft.com/office/drawing/2014/main" id="{F420B096-75C6-4139-B854-07F454CAB0A4}"/>
            </a:ext>
          </a:extLst>
        </xdr:cNvPr>
        <xdr:cNvSpPr txBox="1"/>
      </xdr:nvSpPr>
      <xdr:spPr>
        <a:xfrm>
          <a:off x="2705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22877</xdr:rowOff>
    </xdr:from>
    <xdr:ext cx="405111" cy="259045"/>
    <xdr:sp macro="" textlink="">
      <xdr:nvSpPr>
        <xdr:cNvPr id="409" name="n_3mainValue【市民会館】&#10;有形固定資産減価償却率">
          <a:extLst>
            <a:ext uri="{FF2B5EF4-FFF2-40B4-BE49-F238E27FC236}">
              <a16:creationId xmlns:a16="http://schemas.microsoft.com/office/drawing/2014/main" id="{A4DEE00D-C891-4BD0-8387-D55D90B60DF1}"/>
            </a:ext>
          </a:extLst>
        </xdr:cNvPr>
        <xdr:cNvSpPr txBox="1"/>
      </xdr:nvSpPr>
      <xdr:spPr>
        <a:xfrm>
          <a:off x="1816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10" name="n_4mainValue【市民会館】&#10;有形固定資産減価償却率">
          <a:extLst>
            <a:ext uri="{FF2B5EF4-FFF2-40B4-BE49-F238E27FC236}">
              <a16:creationId xmlns:a16="http://schemas.microsoft.com/office/drawing/2014/main" id="{061FB6EF-DF34-400E-9A75-DF6EDB10D4CC}"/>
            </a:ext>
          </a:extLst>
        </xdr:cNvPr>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78EDCE36-1BAF-4472-BEC3-E5C797ABA8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D8FC81A5-9DF5-451C-BDCA-0445CF23F96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5C5E8F73-E7B3-4B03-8081-B2B8AE36F7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CBE72961-5A3B-4224-B16C-FB3046425B4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9D726DCC-8B05-4E38-960B-65BCAB5EDEC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7CC1C5D4-A439-42C0-921D-F099B32DE3A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B51FBF1E-65B9-410B-AF91-0D5806343B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E715D063-273D-4A0F-919F-D12B2CBA2CF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2315B0B6-C53A-4C68-A374-B099D0F98DD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2F1252AC-83B7-42C1-A445-4178DAAB239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a:extLst>
            <a:ext uri="{FF2B5EF4-FFF2-40B4-BE49-F238E27FC236}">
              <a16:creationId xmlns:a16="http://schemas.microsoft.com/office/drawing/2014/main" id="{39483ED6-DC2F-4595-888F-F8B73109D19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a:extLst>
            <a:ext uri="{FF2B5EF4-FFF2-40B4-BE49-F238E27FC236}">
              <a16:creationId xmlns:a16="http://schemas.microsoft.com/office/drawing/2014/main" id="{50062DF6-870A-4219-915E-5F7C13D1CAA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a:extLst>
            <a:ext uri="{FF2B5EF4-FFF2-40B4-BE49-F238E27FC236}">
              <a16:creationId xmlns:a16="http://schemas.microsoft.com/office/drawing/2014/main" id="{45714DDE-C820-4866-9174-20172DA65DD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a:extLst>
            <a:ext uri="{FF2B5EF4-FFF2-40B4-BE49-F238E27FC236}">
              <a16:creationId xmlns:a16="http://schemas.microsoft.com/office/drawing/2014/main" id="{4B865D8C-B6DB-4220-B0BA-DC17FD21E09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5F84541D-9300-4481-B0A4-42FE6C8E72C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FBD8AE2C-2621-41A6-B0AF-B7F2F1BB2FE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a:extLst>
            <a:ext uri="{FF2B5EF4-FFF2-40B4-BE49-F238E27FC236}">
              <a16:creationId xmlns:a16="http://schemas.microsoft.com/office/drawing/2014/main" id="{A1943129-B2DF-4284-8E32-90A913DF089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a:extLst>
            <a:ext uri="{FF2B5EF4-FFF2-40B4-BE49-F238E27FC236}">
              <a16:creationId xmlns:a16="http://schemas.microsoft.com/office/drawing/2014/main" id="{92043E84-9F48-440A-B137-ED036C56BF6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a:extLst>
            <a:ext uri="{FF2B5EF4-FFF2-40B4-BE49-F238E27FC236}">
              <a16:creationId xmlns:a16="http://schemas.microsoft.com/office/drawing/2014/main" id="{6DCD97A9-B76A-4541-BAED-A73555A0BD7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a:extLst>
            <a:ext uri="{FF2B5EF4-FFF2-40B4-BE49-F238E27FC236}">
              <a16:creationId xmlns:a16="http://schemas.microsoft.com/office/drawing/2014/main" id="{889F2ED0-937C-4967-9283-6B37DDD0452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B700FF9F-E50A-4F9A-95F0-994AC73EBA3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9CCDB63E-0859-4024-B887-C9CB7D41931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41B32B63-90DB-49F8-9EA1-164215E1FFA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34" name="直線コネクタ 433">
          <a:extLst>
            <a:ext uri="{FF2B5EF4-FFF2-40B4-BE49-F238E27FC236}">
              <a16:creationId xmlns:a16="http://schemas.microsoft.com/office/drawing/2014/main" id="{7F34BAD0-21FA-4857-A58A-0999DC5AFA51}"/>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35" name="【市民会館】&#10;一人当たり面積最小値テキスト">
          <a:extLst>
            <a:ext uri="{FF2B5EF4-FFF2-40B4-BE49-F238E27FC236}">
              <a16:creationId xmlns:a16="http://schemas.microsoft.com/office/drawing/2014/main" id="{09B5523B-49A0-4D55-A6F1-0DE02F9206B4}"/>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36" name="直線コネクタ 435">
          <a:extLst>
            <a:ext uri="{FF2B5EF4-FFF2-40B4-BE49-F238E27FC236}">
              <a16:creationId xmlns:a16="http://schemas.microsoft.com/office/drawing/2014/main" id="{98380430-EAE3-4EF5-B636-24E7ADA41E12}"/>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37" name="【市民会館】&#10;一人当たり面積最大値テキスト">
          <a:extLst>
            <a:ext uri="{FF2B5EF4-FFF2-40B4-BE49-F238E27FC236}">
              <a16:creationId xmlns:a16="http://schemas.microsoft.com/office/drawing/2014/main" id="{5B9E0163-B7FC-40A1-806B-4C36FB92B1A9}"/>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38" name="直線コネクタ 437">
          <a:extLst>
            <a:ext uri="{FF2B5EF4-FFF2-40B4-BE49-F238E27FC236}">
              <a16:creationId xmlns:a16="http://schemas.microsoft.com/office/drawing/2014/main" id="{145C3822-2526-49AB-B991-6B7DDA2EF6A2}"/>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439" name="【市民会館】&#10;一人当たり面積平均値テキスト">
          <a:extLst>
            <a:ext uri="{FF2B5EF4-FFF2-40B4-BE49-F238E27FC236}">
              <a16:creationId xmlns:a16="http://schemas.microsoft.com/office/drawing/2014/main" id="{ED5727E0-5CE9-4E4D-BAF4-B82DE1F16813}"/>
            </a:ext>
          </a:extLst>
        </xdr:cNvPr>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40" name="フローチャート: 判断 439">
          <a:extLst>
            <a:ext uri="{FF2B5EF4-FFF2-40B4-BE49-F238E27FC236}">
              <a16:creationId xmlns:a16="http://schemas.microsoft.com/office/drawing/2014/main" id="{E605E7D2-D5FF-4A19-97BC-90394E95235E}"/>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41" name="フローチャート: 判断 440">
          <a:extLst>
            <a:ext uri="{FF2B5EF4-FFF2-40B4-BE49-F238E27FC236}">
              <a16:creationId xmlns:a16="http://schemas.microsoft.com/office/drawing/2014/main" id="{2FAFCF84-6414-451A-BB12-2E7EE37E4560}"/>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42" name="フローチャート: 判断 441">
          <a:extLst>
            <a:ext uri="{FF2B5EF4-FFF2-40B4-BE49-F238E27FC236}">
              <a16:creationId xmlns:a16="http://schemas.microsoft.com/office/drawing/2014/main" id="{D882B8C4-EBDA-455A-8293-4078819EA2C0}"/>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43" name="フローチャート: 判断 442">
          <a:extLst>
            <a:ext uri="{FF2B5EF4-FFF2-40B4-BE49-F238E27FC236}">
              <a16:creationId xmlns:a16="http://schemas.microsoft.com/office/drawing/2014/main" id="{8FB3BD32-43FF-408D-A509-BB3D93648172}"/>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44" name="フローチャート: 判断 443">
          <a:extLst>
            <a:ext uri="{FF2B5EF4-FFF2-40B4-BE49-F238E27FC236}">
              <a16:creationId xmlns:a16="http://schemas.microsoft.com/office/drawing/2014/main" id="{B7E9EDBE-7423-4E42-A62E-BF0E79CE3139}"/>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C63CBEC2-764B-466E-A2C3-A31BCF9661C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392AE0A8-644E-4F34-859E-07505A0118F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82B2FA1C-3FF2-40E0-9FCF-377A66536A1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253F165-7388-4819-870F-22C76D3D322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E5F9BA63-390E-47D4-8B2A-71AB38DFF04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66548</xdr:rowOff>
    </xdr:from>
    <xdr:to>
      <xdr:col>55</xdr:col>
      <xdr:colOff>50800</xdr:colOff>
      <xdr:row>106</xdr:row>
      <xdr:rowOff>168148</xdr:rowOff>
    </xdr:to>
    <xdr:sp macro="" textlink="">
      <xdr:nvSpPr>
        <xdr:cNvPr id="450" name="楕円 449">
          <a:extLst>
            <a:ext uri="{FF2B5EF4-FFF2-40B4-BE49-F238E27FC236}">
              <a16:creationId xmlns:a16="http://schemas.microsoft.com/office/drawing/2014/main" id="{5FC0A638-79C5-4C9D-9006-798F8DA383E9}"/>
            </a:ext>
          </a:extLst>
        </xdr:cNvPr>
        <xdr:cNvSpPr/>
      </xdr:nvSpPr>
      <xdr:spPr>
        <a:xfrm>
          <a:off x="10426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89425</xdr:rowOff>
    </xdr:from>
    <xdr:ext cx="469744" cy="259045"/>
    <xdr:sp macro="" textlink="">
      <xdr:nvSpPr>
        <xdr:cNvPr id="451" name="【市民会館】&#10;一人当たり面積該当値テキスト">
          <a:extLst>
            <a:ext uri="{FF2B5EF4-FFF2-40B4-BE49-F238E27FC236}">
              <a16:creationId xmlns:a16="http://schemas.microsoft.com/office/drawing/2014/main" id="{38315848-98CE-42BE-9119-2C3EC2F36B08}"/>
            </a:ext>
          </a:extLst>
        </xdr:cNvPr>
        <xdr:cNvSpPr txBox="1"/>
      </xdr:nvSpPr>
      <xdr:spPr>
        <a:xfrm>
          <a:off x="10515600" y="1809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68072</xdr:rowOff>
    </xdr:from>
    <xdr:to>
      <xdr:col>50</xdr:col>
      <xdr:colOff>165100</xdr:colOff>
      <xdr:row>106</xdr:row>
      <xdr:rowOff>169672</xdr:rowOff>
    </xdr:to>
    <xdr:sp macro="" textlink="">
      <xdr:nvSpPr>
        <xdr:cNvPr id="452" name="楕円 451">
          <a:extLst>
            <a:ext uri="{FF2B5EF4-FFF2-40B4-BE49-F238E27FC236}">
              <a16:creationId xmlns:a16="http://schemas.microsoft.com/office/drawing/2014/main" id="{217BB771-A598-48FD-927B-79822ECF947D}"/>
            </a:ext>
          </a:extLst>
        </xdr:cNvPr>
        <xdr:cNvSpPr/>
      </xdr:nvSpPr>
      <xdr:spPr>
        <a:xfrm>
          <a:off x="9588500" y="182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117348</xdr:rowOff>
    </xdr:from>
    <xdr:to>
      <xdr:col>55</xdr:col>
      <xdr:colOff>0</xdr:colOff>
      <xdr:row>106</xdr:row>
      <xdr:rowOff>118872</xdr:rowOff>
    </xdr:to>
    <xdr:cxnSp macro="">
      <xdr:nvCxnSpPr>
        <xdr:cNvPr id="453" name="直線コネクタ 452">
          <a:extLst>
            <a:ext uri="{FF2B5EF4-FFF2-40B4-BE49-F238E27FC236}">
              <a16:creationId xmlns:a16="http://schemas.microsoft.com/office/drawing/2014/main" id="{10B0941E-E95A-44BB-9813-0AE99EDBB184}"/>
            </a:ext>
          </a:extLst>
        </xdr:cNvPr>
        <xdr:cNvCxnSpPr/>
      </xdr:nvCxnSpPr>
      <xdr:spPr>
        <a:xfrm flipV="1">
          <a:off x="9639300" y="1829104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54" name="楕円 453">
          <a:extLst>
            <a:ext uri="{FF2B5EF4-FFF2-40B4-BE49-F238E27FC236}">
              <a16:creationId xmlns:a16="http://schemas.microsoft.com/office/drawing/2014/main" id="{6E816080-131B-4301-8DFB-13D8051FE3BE}"/>
            </a:ext>
          </a:extLst>
        </xdr:cNvPr>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118872</xdr:rowOff>
    </xdr:from>
    <xdr:to>
      <xdr:col>50</xdr:col>
      <xdr:colOff>114300</xdr:colOff>
      <xdr:row>106</xdr:row>
      <xdr:rowOff>121920</xdr:rowOff>
    </xdr:to>
    <xdr:cxnSp macro="">
      <xdr:nvCxnSpPr>
        <xdr:cNvPr id="455" name="直線コネクタ 454">
          <a:extLst>
            <a:ext uri="{FF2B5EF4-FFF2-40B4-BE49-F238E27FC236}">
              <a16:creationId xmlns:a16="http://schemas.microsoft.com/office/drawing/2014/main" id="{BFD99C5C-EB5C-4EDA-9C34-742907346BE5}"/>
            </a:ext>
          </a:extLst>
        </xdr:cNvPr>
        <xdr:cNvCxnSpPr/>
      </xdr:nvCxnSpPr>
      <xdr:spPr>
        <a:xfrm flipV="1">
          <a:off x="8750300" y="182925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84837</xdr:rowOff>
    </xdr:from>
    <xdr:to>
      <xdr:col>41</xdr:col>
      <xdr:colOff>101600</xdr:colOff>
      <xdr:row>107</xdr:row>
      <xdr:rowOff>14987</xdr:rowOff>
    </xdr:to>
    <xdr:sp macro="" textlink="">
      <xdr:nvSpPr>
        <xdr:cNvPr id="456" name="楕円 455">
          <a:extLst>
            <a:ext uri="{FF2B5EF4-FFF2-40B4-BE49-F238E27FC236}">
              <a16:creationId xmlns:a16="http://schemas.microsoft.com/office/drawing/2014/main" id="{835B1DB3-A56E-4E6D-A0FA-79FE958F49BD}"/>
            </a:ext>
          </a:extLst>
        </xdr:cNvPr>
        <xdr:cNvSpPr/>
      </xdr:nvSpPr>
      <xdr:spPr>
        <a:xfrm>
          <a:off x="7810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106</xdr:row>
      <xdr:rowOff>135637</xdr:rowOff>
    </xdr:to>
    <xdr:cxnSp macro="">
      <xdr:nvCxnSpPr>
        <xdr:cNvPr id="457" name="直線コネクタ 456">
          <a:extLst>
            <a:ext uri="{FF2B5EF4-FFF2-40B4-BE49-F238E27FC236}">
              <a16:creationId xmlns:a16="http://schemas.microsoft.com/office/drawing/2014/main" id="{356A8CF9-B968-40B9-B545-66903EE76E2D}"/>
            </a:ext>
          </a:extLst>
        </xdr:cNvPr>
        <xdr:cNvCxnSpPr/>
      </xdr:nvCxnSpPr>
      <xdr:spPr>
        <a:xfrm flipV="1">
          <a:off x="7861300" y="182956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87122</xdr:rowOff>
    </xdr:from>
    <xdr:to>
      <xdr:col>36</xdr:col>
      <xdr:colOff>165100</xdr:colOff>
      <xdr:row>107</xdr:row>
      <xdr:rowOff>17272</xdr:rowOff>
    </xdr:to>
    <xdr:sp macro="" textlink="">
      <xdr:nvSpPr>
        <xdr:cNvPr id="458" name="楕円 457">
          <a:extLst>
            <a:ext uri="{FF2B5EF4-FFF2-40B4-BE49-F238E27FC236}">
              <a16:creationId xmlns:a16="http://schemas.microsoft.com/office/drawing/2014/main" id="{69CC2336-3FD3-48EE-9DE7-F6C098A9C4F6}"/>
            </a:ext>
          </a:extLst>
        </xdr:cNvPr>
        <xdr:cNvSpPr/>
      </xdr:nvSpPr>
      <xdr:spPr>
        <a:xfrm>
          <a:off x="6921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135637</xdr:rowOff>
    </xdr:from>
    <xdr:to>
      <xdr:col>41</xdr:col>
      <xdr:colOff>50800</xdr:colOff>
      <xdr:row>106</xdr:row>
      <xdr:rowOff>137922</xdr:rowOff>
    </xdr:to>
    <xdr:cxnSp macro="">
      <xdr:nvCxnSpPr>
        <xdr:cNvPr id="459" name="直線コネクタ 458">
          <a:extLst>
            <a:ext uri="{FF2B5EF4-FFF2-40B4-BE49-F238E27FC236}">
              <a16:creationId xmlns:a16="http://schemas.microsoft.com/office/drawing/2014/main" id="{FBA2E00F-06EC-434D-BE74-90084739D299}"/>
            </a:ext>
          </a:extLst>
        </xdr:cNvPr>
        <xdr:cNvCxnSpPr/>
      </xdr:nvCxnSpPr>
      <xdr:spPr>
        <a:xfrm flipV="1">
          <a:off x="6972300" y="183093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460" name="n_1aveValue【市民会館】&#10;一人当たり面積">
          <a:extLst>
            <a:ext uri="{FF2B5EF4-FFF2-40B4-BE49-F238E27FC236}">
              <a16:creationId xmlns:a16="http://schemas.microsoft.com/office/drawing/2014/main" id="{726A9469-851E-4DC3-9DAA-AF407F1F808E}"/>
            </a:ext>
          </a:extLst>
        </xdr:cNvPr>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461" name="n_2aveValue【市民会館】&#10;一人当たり面積">
          <a:extLst>
            <a:ext uri="{FF2B5EF4-FFF2-40B4-BE49-F238E27FC236}">
              <a16:creationId xmlns:a16="http://schemas.microsoft.com/office/drawing/2014/main" id="{5E0937C2-1230-4581-85CB-0D00BA80190C}"/>
            </a:ext>
          </a:extLst>
        </xdr:cNvPr>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31259</xdr:rowOff>
    </xdr:from>
    <xdr:ext cx="469744" cy="259045"/>
    <xdr:sp macro="" textlink="">
      <xdr:nvSpPr>
        <xdr:cNvPr id="462" name="n_3aveValue【市民会館】&#10;一人当たり面積">
          <a:extLst>
            <a:ext uri="{FF2B5EF4-FFF2-40B4-BE49-F238E27FC236}">
              <a16:creationId xmlns:a16="http://schemas.microsoft.com/office/drawing/2014/main" id="{BB9BE15B-D1DD-4A1F-B8D5-5F8F3BF3EF7A}"/>
            </a:ext>
          </a:extLst>
        </xdr:cNvPr>
        <xdr:cNvSpPr txBox="1"/>
      </xdr:nvSpPr>
      <xdr:spPr>
        <a:xfrm>
          <a:off x="7626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463" name="n_4aveValue【市民会館】&#10;一人当たり面積">
          <a:extLst>
            <a:ext uri="{FF2B5EF4-FFF2-40B4-BE49-F238E27FC236}">
              <a16:creationId xmlns:a16="http://schemas.microsoft.com/office/drawing/2014/main" id="{1A22A4BF-C931-44CA-B0FF-9D96F3112DA6}"/>
            </a:ext>
          </a:extLst>
        </xdr:cNvPr>
        <xdr:cNvSpPr txBox="1"/>
      </xdr:nvSpPr>
      <xdr:spPr>
        <a:xfrm>
          <a:off x="6737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14749</xdr:rowOff>
    </xdr:from>
    <xdr:ext cx="469744" cy="259045"/>
    <xdr:sp macro="" textlink="">
      <xdr:nvSpPr>
        <xdr:cNvPr id="464" name="n_1mainValue【市民会館】&#10;一人当たり面積">
          <a:extLst>
            <a:ext uri="{FF2B5EF4-FFF2-40B4-BE49-F238E27FC236}">
              <a16:creationId xmlns:a16="http://schemas.microsoft.com/office/drawing/2014/main" id="{1EB4D678-7466-4551-9E43-266F6F91A9AD}"/>
            </a:ext>
          </a:extLst>
        </xdr:cNvPr>
        <xdr:cNvSpPr txBox="1"/>
      </xdr:nvSpPr>
      <xdr:spPr>
        <a:xfrm>
          <a:off x="9391727" y="1801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17797</xdr:rowOff>
    </xdr:from>
    <xdr:ext cx="469744" cy="259045"/>
    <xdr:sp macro="" textlink="">
      <xdr:nvSpPr>
        <xdr:cNvPr id="465" name="n_2mainValue【市民会館】&#10;一人当たり面積">
          <a:extLst>
            <a:ext uri="{FF2B5EF4-FFF2-40B4-BE49-F238E27FC236}">
              <a16:creationId xmlns:a16="http://schemas.microsoft.com/office/drawing/2014/main" id="{8DC560E7-4622-447E-A45F-FAEB47BB8BBE}"/>
            </a:ext>
          </a:extLst>
        </xdr:cNvPr>
        <xdr:cNvSpPr txBox="1"/>
      </xdr:nvSpPr>
      <xdr:spPr>
        <a:xfrm>
          <a:off x="85154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31514</xdr:rowOff>
    </xdr:from>
    <xdr:ext cx="469744" cy="259045"/>
    <xdr:sp macro="" textlink="">
      <xdr:nvSpPr>
        <xdr:cNvPr id="466" name="n_3mainValue【市民会館】&#10;一人当たり面積">
          <a:extLst>
            <a:ext uri="{FF2B5EF4-FFF2-40B4-BE49-F238E27FC236}">
              <a16:creationId xmlns:a16="http://schemas.microsoft.com/office/drawing/2014/main" id="{15DEEAE1-7254-49B2-9932-760CE94C4F1A}"/>
            </a:ext>
          </a:extLst>
        </xdr:cNvPr>
        <xdr:cNvSpPr txBox="1"/>
      </xdr:nvSpPr>
      <xdr:spPr>
        <a:xfrm>
          <a:off x="7626427" y="1803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33799</xdr:rowOff>
    </xdr:from>
    <xdr:ext cx="469744" cy="259045"/>
    <xdr:sp macro="" textlink="">
      <xdr:nvSpPr>
        <xdr:cNvPr id="467" name="n_4mainValue【市民会館】&#10;一人当たり面積">
          <a:extLst>
            <a:ext uri="{FF2B5EF4-FFF2-40B4-BE49-F238E27FC236}">
              <a16:creationId xmlns:a16="http://schemas.microsoft.com/office/drawing/2014/main" id="{AB508492-B215-4E88-AE54-EAA211601CE5}"/>
            </a:ext>
          </a:extLst>
        </xdr:cNvPr>
        <xdr:cNvSpPr txBox="1"/>
      </xdr:nvSpPr>
      <xdr:spPr>
        <a:xfrm>
          <a:off x="6737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EBB0079E-EDBF-4692-9977-66325595C2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9C2A181D-28F7-4CE7-A113-C45183CADD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663D0735-7A1B-46AE-BE36-3A6086359F1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938F33AD-8F28-4A3A-9BE3-2D5AAEB711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3E91D50C-D8A7-49CE-B54B-4F7D14FED4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279F2988-75F8-41AF-8DB2-E2782A0AD36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0F8F5A56-9D1E-4267-A74E-7568045485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CC8ABD09-F009-404A-A61F-1A4161827FE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339307D7-2DC9-4BF6-BBF3-FE52638117A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346BAD19-D7AB-4600-8627-15149779D8B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96CACBB6-E5C3-467E-B2F2-A95678B7B0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id="{5ADC1250-4FCF-4887-9EFD-BA3229434CF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id="{DE6771DB-CE63-43E0-BAA2-D7B2D4C67D5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id="{C2CCA580-EDE4-454C-BC74-DF6B50B36A0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id="{1DCA021D-CC19-4D84-8B68-02954DC82E5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id="{B90A6F5D-E2EC-4528-AEBB-D2E33D5C80E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id="{9AAA421A-E3A9-4761-AFE7-243DC4358E5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id="{60AB0F78-AD0D-464A-AEC2-BD2A1FC7660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id="{FBE89C9A-0101-408A-A412-2AB75377505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id="{DDCC9FD3-E292-4F48-9395-809ED00052C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a:extLst>
            <a:ext uri="{FF2B5EF4-FFF2-40B4-BE49-F238E27FC236}">
              <a16:creationId xmlns:a16="http://schemas.microsoft.com/office/drawing/2014/main" id="{86BA3921-2F3B-4C6D-8A49-47D23369F06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E2D0278A-51C3-4BAE-948D-78B3D5B6C3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id="{F5170398-1762-4B2D-BF43-2FECC3D391A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a:extLst>
            <a:ext uri="{FF2B5EF4-FFF2-40B4-BE49-F238E27FC236}">
              <a16:creationId xmlns:a16="http://schemas.microsoft.com/office/drawing/2014/main" id="{E4847C97-FE42-4997-8414-6275DF7092D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92" name="直線コネクタ 491">
          <a:extLst>
            <a:ext uri="{FF2B5EF4-FFF2-40B4-BE49-F238E27FC236}">
              <a16:creationId xmlns:a16="http://schemas.microsoft.com/office/drawing/2014/main" id="{1DD2C569-4D6B-43C5-9861-12531C1A8BE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一般廃棄物処理施設】&#10;有形固定資産減価償却率最小値テキスト">
          <a:extLst>
            <a:ext uri="{FF2B5EF4-FFF2-40B4-BE49-F238E27FC236}">
              <a16:creationId xmlns:a16="http://schemas.microsoft.com/office/drawing/2014/main" id="{752F0337-B7FA-46CE-B0D7-5D7E010E2E0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a:extLst>
            <a:ext uri="{FF2B5EF4-FFF2-40B4-BE49-F238E27FC236}">
              <a16:creationId xmlns:a16="http://schemas.microsoft.com/office/drawing/2014/main" id="{8872A070-139E-49C6-981D-237A8FDA303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95" name="【一般廃棄物処理施設】&#10;有形固定資産減価償却率最大値テキスト">
          <a:extLst>
            <a:ext uri="{FF2B5EF4-FFF2-40B4-BE49-F238E27FC236}">
              <a16:creationId xmlns:a16="http://schemas.microsoft.com/office/drawing/2014/main" id="{F98D64E3-5674-4AE6-BE90-48FDF8E78A0B}"/>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96" name="直線コネクタ 495">
          <a:extLst>
            <a:ext uri="{FF2B5EF4-FFF2-40B4-BE49-F238E27FC236}">
              <a16:creationId xmlns:a16="http://schemas.microsoft.com/office/drawing/2014/main" id="{30F39C75-9F84-46DA-89BB-8B47DE6CBC76}"/>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97" name="【一般廃棄物処理施設】&#10;有形固定資産減価償却率平均値テキスト">
          <a:extLst>
            <a:ext uri="{FF2B5EF4-FFF2-40B4-BE49-F238E27FC236}">
              <a16:creationId xmlns:a16="http://schemas.microsoft.com/office/drawing/2014/main" id="{FCBE2C9B-DF54-4CB2-9F9B-1657C74D3D2A}"/>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98" name="フローチャート: 判断 497">
          <a:extLst>
            <a:ext uri="{FF2B5EF4-FFF2-40B4-BE49-F238E27FC236}">
              <a16:creationId xmlns:a16="http://schemas.microsoft.com/office/drawing/2014/main" id="{6D1524A8-3293-4F45-A4AF-939123D08AEF}"/>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99" name="フローチャート: 判断 498">
          <a:extLst>
            <a:ext uri="{FF2B5EF4-FFF2-40B4-BE49-F238E27FC236}">
              <a16:creationId xmlns:a16="http://schemas.microsoft.com/office/drawing/2014/main" id="{304626A9-EA71-41F4-90E1-F25E460EE90F}"/>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500" name="フローチャート: 判断 499">
          <a:extLst>
            <a:ext uri="{FF2B5EF4-FFF2-40B4-BE49-F238E27FC236}">
              <a16:creationId xmlns:a16="http://schemas.microsoft.com/office/drawing/2014/main" id="{2757D3F6-50CE-4949-86FA-43926DD64E85}"/>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01" name="フローチャート: 判断 500">
          <a:extLst>
            <a:ext uri="{FF2B5EF4-FFF2-40B4-BE49-F238E27FC236}">
              <a16:creationId xmlns:a16="http://schemas.microsoft.com/office/drawing/2014/main" id="{A0A3AC25-2C59-4DE9-8900-876FFAA4164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502" name="フローチャート: 判断 501">
          <a:extLst>
            <a:ext uri="{FF2B5EF4-FFF2-40B4-BE49-F238E27FC236}">
              <a16:creationId xmlns:a16="http://schemas.microsoft.com/office/drawing/2014/main" id="{17304BFB-EB0A-4922-980A-5229CFBFEEC1}"/>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25B44A44-4FC9-46A0-ABFD-C94DCEB141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DD14500F-B177-4CC1-B210-A373C5A453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C386ECAC-61C5-42AD-9420-BD3DF28749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807D7646-74C5-4ACE-BA1D-111B0735CC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EDA941F1-A15D-4AD6-A455-D394CE3415A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40</xdr:row>
      <xdr:rowOff>65405</xdr:rowOff>
    </xdr:from>
    <xdr:to>
      <xdr:col>67</xdr:col>
      <xdr:colOff>101600</xdr:colOff>
      <xdr:row>40</xdr:row>
      <xdr:rowOff>167005</xdr:rowOff>
    </xdr:to>
    <xdr:sp macro="" textlink="">
      <xdr:nvSpPr>
        <xdr:cNvPr id="508" name="楕円 507">
          <a:extLst>
            <a:ext uri="{FF2B5EF4-FFF2-40B4-BE49-F238E27FC236}">
              <a16:creationId xmlns:a16="http://schemas.microsoft.com/office/drawing/2014/main" id="{C53FA890-39F4-4379-B73F-6293D1CA5215}"/>
            </a:ext>
          </a:extLst>
        </xdr:cNvPr>
        <xdr:cNvSpPr/>
      </xdr:nvSpPr>
      <xdr:spPr>
        <a:xfrm>
          <a:off x="12763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57802</xdr:rowOff>
    </xdr:from>
    <xdr:ext cx="405111" cy="259045"/>
    <xdr:sp macro="" textlink="">
      <xdr:nvSpPr>
        <xdr:cNvPr id="509" name="n_1aveValue【一般廃棄物処理施設】&#10;有形固定資産減価償却率">
          <a:extLst>
            <a:ext uri="{FF2B5EF4-FFF2-40B4-BE49-F238E27FC236}">
              <a16:creationId xmlns:a16="http://schemas.microsoft.com/office/drawing/2014/main" id="{7BC04C42-9EDD-4586-B92F-78E9089BF0C3}"/>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510" name="n_2aveValue【一般廃棄物処理施設】&#10;有形固定資産減価償却率">
          <a:extLst>
            <a:ext uri="{FF2B5EF4-FFF2-40B4-BE49-F238E27FC236}">
              <a16:creationId xmlns:a16="http://schemas.microsoft.com/office/drawing/2014/main" id="{011FCE39-0128-41C6-88A3-0A6F6F5CE87A}"/>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11" name="n_3aveValue【一般廃棄物処理施設】&#10;有形固定資産減価償却率">
          <a:extLst>
            <a:ext uri="{FF2B5EF4-FFF2-40B4-BE49-F238E27FC236}">
              <a16:creationId xmlns:a16="http://schemas.microsoft.com/office/drawing/2014/main" id="{7FD075A6-1AEA-448C-B32C-D351AD212CC7}"/>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512" name="n_4aveValue【一般廃棄物処理施設】&#10;有形固定資産減価償却率">
          <a:extLst>
            <a:ext uri="{FF2B5EF4-FFF2-40B4-BE49-F238E27FC236}">
              <a16:creationId xmlns:a16="http://schemas.microsoft.com/office/drawing/2014/main" id="{6DA48D17-DD0A-41EB-8C00-00CC62BB2CD7}"/>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158132</xdr:rowOff>
    </xdr:from>
    <xdr:ext cx="405111" cy="259045"/>
    <xdr:sp macro="" textlink="">
      <xdr:nvSpPr>
        <xdr:cNvPr id="513" name="n_4mainValue【一般廃棄物処理施設】&#10;有形固定資産減価償却率">
          <a:extLst>
            <a:ext uri="{FF2B5EF4-FFF2-40B4-BE49-F238E27FC236}">
              <a16:creationId xmlns:a16="http://schemas.microsoft.com/office/drawing/2014/main" id="{087F5C3E-4A33-4743-96FC-331EF8370DE4}"/>
            </a:ext>
          </a:extLst>
        </xdr:cNvPr>
        <xdr:cNvSpPr txBox="1"/>
      </xdr:nvSpPr>
      <xdr:spPr>
        <a:xfrm>
          <a:off x="126117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a:extLst>
            <a:ext uri="{FF2B5EF4-FFF2-40B4-BE49-F238E27FC236}">
              <a16:creationId xmlns:a16="http://schemas.microsoft.com/office/drawing/2014/main" id="{49A055E0-7786-4D68-AC67-2373E0750A2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a:extLst>
            <a:ext uri="{FF2B5EF4-FFF2-40B4-BE49-F238E27FC236}">
              <a16:creationId xmlns:a16="http://schemas.microsoft.com/office/drawing/2014/main" id="{5296A1BE-A787-45B8-917B-282601284A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a:extLst>
            <a:ext uri="{FF2B5EF4-FFF2-40B4-BE49-F238E27FC236}">
              <a16:creationId xmlns:a16="http://schemas.microsoft.com/office/drawing/2014/main" id="{78C7B0DC-81FB-4086-844E-6B52CBD521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a:extLst>
            <a:ext uri="{FF2B5EF4-FFF2-40B4-BE49-F238E27FC236}">
              <a16:creationId xmlns:a16="http://schemas.microsoft.com/office/drawing/2014/main" id="{05AF7A34-DB4B-40DA-94F3-049BA5634EC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a:extLst>
            <a:ext uri="{FF2B5EF4-FFF2-40B4-BE49-F238E27FC236}">
              <a16:creationId xmlns:a16="http://schemas.microsoft.com/office/drawing/2014/main" id="{8FD80436-C590-473E-B3B6-AFE881C9CA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a:extLst>
            <a:ext uri="{FF2B5EF4-FFF2-40B4-BE49-F238E27FC236}">
              <a16:creationId xmlns:a16="http://schemas.microsoft.com/office/drawing/2014/main" id="{F39EFD93-B2AE-48C4-87C5-72CCEA1853C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a:extLst>
            <a:ext uri="{FF2B5EF4-FFF2-40B4-BE49-F238E27FC236}">
              <a16:creationId xmlns:a16="http://schemas.microsoft.com/office/drawing/2014/main" id="{99705D44-CB59-4F17-8A9F-4AC7D54603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a:extLst>
            <a:ext uri="{FF2B5EF4-FFF2-40B4-BE49-F238E27FC236}">
              <a16:creationId xmlns:a16="http://schemas.microsoft.com/office/drawing/2014/main" id="{D30460B5-EAAD-4471-AE22-1FB983C78DD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a:extLst>
            <a:ext uri="{FF2B5EF4-FFF2-40B4-BE49-F238E27FC236}">
              <a16:creationId xmlns:a16="http://schemas.microsoft.com/office/drawing/2014/main" id="{3DB07807-B224-43E4-89DE-A0202588DB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a:extLst>
            <a:ext uri="{FF2B5EF4-FFF2-40B4-BE49-F238E27FC236}">
              <a16:creationId xmlns:a16="http://schemas.microsoft.com/office/drawing/2014/main" id="{3D54B2A2-1BAA-4044-8B0C-28341C96F7F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a:extLst>
            <a:ext uri="{FF2B5EF4-FFF2-40B4-BE49-F238E27FC236}">
              <a16:creationId xmlns:a16="http://schemas.microsoft.com/office/drawing/2014/main" id="{171C07A6-6AF8-4239-82E1-BB8F2B15D47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a:extLst>
            <a:ext uri="{FF2B5EF4-FFF2-40B4-BE49-F238E27FC236}">
              <a16:creationId xmlns:a16="http://schemas.microsoft.com/office/drawing/2014/main" id="{386873B9-FBA8-490D-A3B1-7D649CA7EDE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a:extLst>
            <a:ext uri="{FF2B5EF4-FFF2-40B4-BE49-F238E27FC236}">
              <a16:creationId xmlns:a16="http://schemas.microsoft.com/office/drawing/2014/main" id="{4CD7FEDD-9321-4C79-A2EA-DE15C1518F1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a:extLst>
            <a:ext uri="{FF2B5EF4-FFF2-40B4-BE49-F238E27FC236}">
              <a16:creationId xmlns:a16="http://schemas.microsoft.com/office/drawing/2014/main" id="{8ED7A5B8-05D7-41E5-86BA-7753C2EF5BF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a:extLst>
            <a:ext uri="{FF2B5EF4-FFF2-40B4-BE49-F238E27FC236}">
              <a16:creationId xmlns:a16="http://schemas.microsoft.com/office/drawing/2014/main" id="{E811BD82-A23B-4651-8D41-D9AB680CB07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a:extLst>
            <a:ext uri="{FF2B5EF4-FFF2-40B4-BE49-F238E27FC236}">
              <a16:creationId xmlns:a16="http://schemas.microsoft.com/office/drawing/2014/main" id="{AD726055-0AA4-4D4B-ABE5-A52D3268EB1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a:extLst>
            <a:ext uri="{FF2B5EF4-FFF2-40B4-BE49-F238E27FC236}">
              <a16:creationId xmlns:a16="http://schemas.microsoft.com/office/drawing/2014/main" id="{2EC84A97-AA26-40BD-937D-F955C00CC1F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a:extLst>
            <a:ext uri="{FF2B5EF4-FFF2-40B4-BE49-F238E27FC236}">
              <a16:creationId xmlns:a16="http://schemas.microsoft.com/office/drawing/2014/main" id="{0F1FEE2A-55FB-4A6E-AC1A-CA8D77788B1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a:extLst>
            <a:ext uri="{FF2B5EF4-FFF2-40B4-BE49-F238E27FC236}">
              <a16:creationId xmlns:a16="http://schemas.microsoft.com/office/drawing/2014/main" id="{93E9B8A1-94A1-44C9-A8DF-3F42FE25D6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a:extLst>
            <a:ext uri="{FF2B5EF4-FFF2-40B4-BE49-F238E27FC236}">
              <a16:creationId xmlns:a16="http://schemas.microsoft.com/office/drawing/2014/main" id="{17999F22-009F-44EB-974B-5D1890971AC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a:extLst>
            <a:ext uri="{FF2B5EF4-FFF2-40B4-BE49-F238E27FC236}">
              <a16:creationId xmlns:a16="http://schemas.microsoft.com/office/drawing/2014/main" id="{BA288923-8468-4B95-9BD7-4D5730D6EC2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35" name="直線コネクタ 534">
          <a:extLst>
            <a:ext uri="{FF2B5EF4-FFF2-40B4-BE49-F238E27FC236}">
              <a16:creationId xmlns:a16="http://schemas.microsoft.com/office/drawing/2014/main" id="{91E9EA30-79B6-4F88-8ACB-7F13457CF47E}"/>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36" name="【一般廃棄物処理施設】&#10;一人当たり有形固定資産（償却資産）額最小値テキスト">
          <a:extLst>
            <a:ext uri="{FF2B5EF4-FFF2-40B4-BE49-F238E27FC236}">
              <a16:creationId xmlns:a16="http://schemas.microsoft.com/office/drawing/2014/main" id="{A4C35CF5-DA96-497A-91BA-42A2A9E3162E}"/>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37" name="直線コネクタ 536">
          <a:extLst>
            <a:ext uri="{FF2B5EF4-FFF2-40B4-BE49-F238E27FC236}">
              <a16:creationId xmlns:a16="http://schemas.microsoft.com/office/drawing/2014/main" id="{0560D883-3323-4F51-BA2F-8070AAC02778}"/>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38" name="【一般廃棄物処理施設】&#10;一人当たり有形固定資産（償却資産）額最大値テキスト">
          <a:extLst>
            <a:ext uri="{FF2B5EF4-FFF2-40B4-BE49-F238E27FC236}">
              <a16:creationId xmlns:a16="http://schemas.microsoft.com/office/drawing/2014/main" id="{61A33341-D628-4DD6-88B1-3EC198BCC546}"/>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39" name="直線コネクタ 538">
          <a:extLst>
            <a:ext uri="{FF2B5EF4-FFF2-40B4-BE49-F238E27FC236}">
              <a16:creationId xmlns:a16="http://schemas.microsoft.com/office/drawing/2014/main" id="{3BC6B936-9CE6-4D53-99AB-A4D56FD51412}"/>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540" name="【一般廃棄物処理施設】&#10;一人当たり有形固定資産（償却資産）額平均値テキスト">
          <a:extLst>
            <a:ext uri="{FF2B5EF4-FFF2-40B4-BE49-F238E27FC236}">
              <a16:creationId xmlns:a16="http://schemas.microsoft.com/office/drawing/2014/main" id="{1D648F7C-711F-4142-A5AD-F190A58389D8}"/>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41" name="フローチャート: 判断 540">
          <a:extLst>
            <a:ext uri="{FF2B5EF4-FFF2-40B4-BE49-F238E27FC236}">
              <a16:creationId xmlns:a16="http://schemas.microsoft.com/office/drawing/2014/main" id="{AF93B033-A6FC-4CEE-8C09-7D25B32A837A}"/>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42" name="フローチャート: 判断 541">
          <a:extLst>
            <a:ext uri="{FF2B5EF4-FFF2-40B4-BE49-F238E27FC236}">
              <a16:creationId xmlns:a16="http://schemas.microsoft.com/office/drawing/2014/main" id="{5697F832-BCC3-4954-927D-E3B40776D50D}"/>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43" name="フローチャート: 判断 542">
          <a:extLst>
            <a:ext uri="{FF2B5EF4-FFF2-40B4-BE49-F238E27FC236}">
              <a16:creationId xmlns:a16="http://schemas.microsoft.com/office/drawing/2014/main" id="{74BBABD1-BE10-4B12-B802-BE61E75C66B1}"/>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44" name="フローチャート: 判断 543">
          <a:extLst>
            <a:ext uri="{FF2B5EF4-FFF2-40B4-BE49-F238E27FC236}">
              <a16:creationId xmlns:a16="http://schemas.microsoft.com/office/drawing/2014/main" id="{370086A0-2A7F-4928-9372-E33E965E5815}"/>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45" name="フローチャート: 判断 544">
          <a:extLst>
            <a:ext uri="{FF2B5EF4-FFF2-40B4-BE49-F238E27FC236}">
              <a16:creationId xmlns:a16="http://schemas.microsoft.com/office/drawing/2014/main" id="{F1286850-A712-4788-A362-26E8B9C1B9E8}"/>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7E1ABFE1-A390-4196-802B-7FCB7FDA03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503690A6-8DC3-40F5-B2E0-75D7B8EB7D1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277046C3-AED9-47DE-8E72-D0078379B47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EEF2FFC3-B8EA-48EF-B4A8-D22F105F18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7B16160B-7C28-4AEB-905B-258EF2FF30F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64129</xdr:rowOff>
    </xdr:from>
    <xdr:to>
      <xdr:col>98</xdr:col>
      <xdr:colOff>38100</xdr:colOff>
      <xdr:row>41</xdr:row>
      <xdr:rowOff>165729</xdr:rowOff>
    </xdr:to>
    <xdr:sp macro="" textlink="">
      <xdr:nvSpPr>
        <xdr:cNvPr id="551" name="楕円 550">
          <a:extLst>
            <a:ext uri="{FF2B5EF4-FFF2-40B4-BE49-F238E27FC236}">
              <a16:creationId xmlns:a16="http://schemas.microsoft.com/office/drawing/2014/main" id="{7D029337-2ED5-40CD-9DFC-07F32E8E3277}"/>
            </a:ext>
          </a:extLst>
        </xdr:cNvPr>
        <xdr:cNvSpPr/>
      </xdr:nvSpPr>
      <xdr:spPr>
        <a:xfrm>
          <a:off x="18605500" y="7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102580</xdr:rowOff>
    </xdr:from>
    <xdr:ext cx="599010" cy="259045"/>
    <xdr:sp macro="" textlink="">
      <xdr:nvSpPr>
        <xdr:cNvPr id="552" name="n_1aveValue【一般廃棄物処理施設】&#10;一人当たり有形固定資産（償却資産）額">
          <a:extLst>
            <a:ext uri="{FF2B5EF4-FFF2-40B4-BE49-F238E27FC236}">
              <a16:creationId xmlns:a16="http://schemas.microsoft.com/office/drawing/2014/main" id="{51ED2C03-2903-4859-98D2-02A167860563}"/>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553" name="n_2aveValue【一般廃棄物処理施設】&#10;一人当たり有形固定資産（償却資産）額">
          <a:extLst>
            <a:ext uri="{FF2B5EF4-FFF2-40B4-BE49-F238E27FC236}">
              <a16:creationId xmlns:a16="http://schemas.microsoft.com/office/drawing/2014/main" id="{3EAC0325-78EC-48BC-8159-7EF963EE64EA}"/>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554" name="n_3aveValue【一般廃棄物処理施設】&#10;一人当たり有形固定資産（償却資産）額">
          <a:extLst>
            <a:ext uri="{FF2B5EF4-FFF2-40B4-BE49-F238E27FC236}">
              <a16:creationId xmlns:a16="http://schemas.microsoft.com/office/drawing/2014/main" id="{C176031F-E9F6-4562-8D07-1405D680A6E9}"/>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555" name="n_4aveValue【一般廃棄物処理施設】&#10;一人当たり有形固定資産（償却資産）額">
          <a:extLst>
            <a:ext uri="{FF2B5EF4-FFF2-40B4-BE49-F238E27FC236}">
              <a16:creationId xmlns:a16="http://schemas.microsoft.com/office/drawing/2014/main" id="{375A6F39-8021-45CA-AE6B-84EF67E7A3B0}"/>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156856</xdr:rowOff>
    </xdr:from>
    <xdr:ext cx="469744" cy="259045"/>
    <xdr:sp macro="" textlink="">
      <xdr:nvSpPr>
        <xdr:cNvPr id="556" name="n_4mainValue【一般廃棄物処理施設】&#10;一人当たり有形固定資産（償却資産）額">
          <a:extLst>
            <a:ext uri="{FF2B5EF4-FFF2-40B4-BE49-F238E27FC236}">
              <a16:creationId xmlns:a16="http://schemas.microsoft.com/office/drawing/2014/main" id="{8543A8D1-2A66-4A65-AADC-9BD6BD74EE56}"/>
            </a:ext>
          </a:extLst>
        </xdr:cNvPr>
        <xdr:cNvSpPr txBox="1"/>
      </xdr:nvSpPr>
      <xdr:spPr>
        <a:xfrm>
          <a:off x="18421428" y="7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2C5078E5-9BFF-422F-AEB6-D82E9E9A2D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a16="http://schemas.microsoft.com/office/drawing/2014/main" id="{3EEA3EA3-C7E2-4DA6-BE89-EB5F51C13C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a16="http://schemas.microsoft.com/office/drawing/2014/main" id="{7E02491D-A9F5-4D43-898B-521EB8381E8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a16="http://schemas.microsoft.com/office/drawing/2014/main" id="{AACEC7EA-E072-4124-9D10-503B7C1527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a16="http://schemas.microsoft.com/office/drawing/2014/main" id="{17F81F59-012F-49FC-AFC5-5E5BECE4574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a16="http://schemas.microsoft.com/office/drawing/2014/main" id="{4613568F-4630-4BDE-844A-394EAE198B6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a16="http://schemas.microsoft.com/office/drawing/2014/main" id="{38762DEE-7F37-4C19-9DD6-CF8FA2F8F6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a16="http://schemas.microsoft.com/office/drawing/2014/main" id="{FB82A58E-A17C-4B37-B177-F8059F811C9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a:extLst>
            <a:ext uri="{FF2B5EF4-FFF2-40B4-BE49-F238E27FC236}">
              <a16:creationId xmlns:a16="http://schemas.microsoft.com/office/drawing/2014/main" id="{F20AA68B-6E98-4414-A182-87A358FDFEA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a:extLst>
            <a:ext uri="{FF2B5EF4-FFF2-40B4-BE49-F238E27FC236}">
              <a16:creationId xmlns:a16="http://schemas.microsoft.com/office/drawing/2014/main" id="{14E8E35D-8971-44B1-B11B-822BE48628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7" name="テキスト ボックス 566">
          <a:extLst>
            <a:ext uri="{FF2B5EF4-FFF2-40B4-BE49-F238E27FC236}">
              <a16:creationId xmlns:a16="http://schemas.microsoft.com/office/drawing/2014/main" id="{D3F54BF1-88AF-4EF3-ACB0-41C80494960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id="{CC64F747-0732-4F93-9C70-23AE062D62C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a:extLst>
            <a:ext uri="{FF2B5EF4-FFF2-40B4-BE49-F238E27FC236}">
              <a16:creationId xmlns:a16="http://schemas.microsoft.com/office/drawing/2014/main" id="{20B00289-07A2-4E6F-B465-A9977643B18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id="{D80CEBE6-7290-4249-B64F-72A99627BA8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id="{DB490344-C17C-4343-809F-E7A515FA2A6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id="{115D0108-4BE0-4AF9-8E79-D17D76F4731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id="{D544DE7B-596E-4688-8EE1-0C6DE7CD22E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id="{B4CEEEDF-E205-46B0-BDD9-114531A53D2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id="{AAC23FF7-6080-48D9-BFE9-4570A5B8546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id="{F94389EC-C708-4358-B105-EDCF7DF1E11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77" name="テキスト ボックス 576">
          <a:extLst>
            <a:ext uri="{FF2B5EF4-FFF2-40B4-BE49-F238E27FC236}">
              <a16:creationId xmlns:a16="http://schemas.microsoft.com/office/drawing/2014/main" id="{EB20C3BC-6FDB-48C5-AE38-6E258FFFBF32}"/>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id="{EC1A9678-F8AC-43C5-8C25-3E1531E2B65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a:extLst>
            <a:ext uri="{FF2B5EF4-FFF2-40B4-BE49-F238E27FC236}">
              <a16:creationId xmlns:a16="http://schemas.microsoft.com/office/drawing/2014/main" id="{6EEE4ED6-0FE2-4039-9764-3F2C81A481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580" name="直線コネクタ 579">
          <a:extLst>
            <a:ext uri="{FF2B5EF4-FFF2-40B4-BE49-F238E27FC236}">
              <a16:creationId xmlns:a16="http://schemas.microsoft.com/office/drawing/2014/main" id="{633C2C4E-AEDA-4FDC-B0B6-CC0631F84D18}"/>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81" name="【保健センター・保健所】&#10;有形固定資産減価償却率最小値テキスト">
          <a:extLst>
            <a:ext uri="{FF2B5EF4-FFF2-40B4-BE49-F238E27FC236}">
              <a16:creationId xmlns:a16="http://schemas.microsoft.com/office/drawing/2014/main" id="{E5C3D085-4516-413E-A69F-3083083C57FC}"/>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82" name="直線コネクタ 581">
          <a:extLst>
            <a:ext uri="{FF2B5EF4-FFF2-40B4-BE49-F238E27FC236}">
              <a16:creationId xmlns:a16="http://schemas.microsoft.com/office/drawing/2014/main" id="{C91B1F9C-C50C-4544-B5DA-7F1CE003F2E5}"/>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583" name="【保健センター・保健所】&#10;有形固定資産減価償却率最大値テキスト">
          <a:extLst>
            <a:ext uri="{FF2B5EF4-FFF2-40B4-BE49-F238E27FC236}">
              <a16:creationId xmlns:a16="http://schemas.microsoft.com/office/drawing/2014/main" id="{BE967F91-8D1E-4F02-A64D-AB49612B6FE3}"/>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584" name="直線コネクタ 583">
          <a:extLst>
            <a:ext uri="{FF2B5EF4-FFF2-40B4-BE49-F238E27FC236}">
              <a16:creationId xmlns:a16="http://schemas.microsoft.com/office/drawing/2014/main" id="{95FEA415-C9D5-468E-9571-145673B74C32}"/>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585" name="【保健センター・保健所】&#10;有形固定資産減価償却率平均値テキスト">
          <a:extLst>
            <a:ext uri="{FF2B5EF4-FFF2-40B4-BE49-F238E27FC236}">
              <a16:creationId xmlns:a16="http://schemas.microsoft.com/office/drawing/2014/main" id="{55E6D79C-C223-4BC1-A1AB-402BF341C2E0}"/>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86" name="フローチャート: 判断 585">
          <a:extLst>
            <a:ext uri="{FF2B5EF4-FFF2-40B4-BE49-F238E27FC236}">
              <a16:creationId xmlns:a16="http://schemas.microsoft.com/office/drawing/2014/main" id="{F1075B12-8BA7-444B-8F66-071AB4956FD6}"/>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587" name="フローチャート: 判断 586">
          <a:extLst>
            <a:ext uri="{FF2B5EF4-FFF2-40B4-BE49-F238E27FC236}">
              <a16:creationId xmlns:a16="http://schemas.microsoft.com/office/drawing/2014/main" id="{99E3D99A-2629-4BA3-820E-722838090B33}"/>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88" name="フローチャート: 判断 587">
          <a:extLst>
            <a:ext uri="{FF2B5EF4-FFF2-40B4-BE49-F238E27FC236}">
              <a16:creationId xmlns:a16="http://schemas.microsoft.com/office/drawing/2014/main" id="{CB20C329-418C-400B-9CB1-4EFE4C1AC028}"/>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589" name="フローチャート: 判断 588">
          <a:extLst>
            <a:ext uri="{FF2B5EF4-FFF2-40B4-BE49-F238E27FC236}">
              <a16:creationId xmlns:a16="http://schemas.microsoft.com/office/drawing/2014/main" id="{C6A4F0B1-7B70-4058-9189-DFF9B7309CC9}"/>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590" name="フローチャート: 判断 589">
          <a:extLst>
            <a:ext uri="{FF2B5EF4-FFF2-40B4-BE49-F238E27FC236}">
              <a16:creationId xmlns:a16="http://schemas.microsoft.com/office/drawing/2014/main" id="{4A376579-FD42-4315-A91E-B602FD0DD70B}"/>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4CFF887B-1AED-48C3-8485-59D62C95D7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2A8A02D3-D037-4851-8181-050A3C6C62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A0C2D012-C30A-4E72-A451-E6F145FE7F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F3D3D5A0-CFC5-44E0-9CC3-9D937DFF9A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E955DAC-728A-4477-8E21-C269CF4C30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107315</xdr:rowOff>
    </xdr:from>
    <xdr:to>
      <xdr:col>85</xdr:col>
      <xdr:colOff>177800</xdr:colOff>
      <xdr:row>62</xdr:row>
      <xdr:rowOff>37465</xdr:rowOff>
    </xdr:to>
    <xdr:sp macro="" textlink="">
      <xdr:nvSpPr>
        <xdr:cNvPr id="596" name="楕円 595">
          <a:extLst>
            <a:ext uri="{FF2B5EF4-FFF2-40B4-BE49-F238E27FC236}">
              <a16:creationId xmlns:a16="http://schemas.microsoft.com/office/drawing/2014/main" id="{D9A24EDC-2BE3-4DA6-986C-AE0B431D2CA1}"/>
            </a:ext>
          </a:extLst>
        </xdr:cNvPr>
        <xdr:cNvSpPr/>
      </xdr:nvSpPr>
      <xdr:spPr>
        <a:xfrm>
          <a:off x="16268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85742</xdr:rowOff>
    </xdr:from>
    <xdr:ext cx="405111" cy="259045"/>
    <xdr:sp macro="" textlink="">
      <xdr:nvSpPr>
        <xdr:cNvPr id="597" name="【保健センター・保健所】&#10;有形固定資産減価償却率該当値テキスト">
          <a:extLst>
            <a:ext uri="{FF2B5EF4-FFF2-40B4-BE49-F238E27FC236}">
              <a16:creationId xmlns:a16="http://schemas.microsoft.com/office/drawing/2014/main" id="{FC732EB8-5179-42C5-BADA-370325C6F631}"/>
            </a:ext>
          </a:extLst>
        </xdr:cNvPr>
        <xdr:cNvSpPr txBox="1"/>
      </xdr:nvSpPr>
      <xdr:spPr>
        <a:xfrm>
          <a:off x="16357600"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69215</xdr:rowOff>
    </xdr:from>
    <xdr:to>
      <xdr:col>81</xdr:col>
      <xdr:colOff>101600</xdr:colOff>
      <xdr:row>61</xdr:row>
      <xdr:rowOff>170815</xdr:rowOff>
    </xdr:to>
    <xdr:sp macro="" textlink="">
      <xdr:nvSpPr>
        <xdr:cNvPr id="598" name="楕円 597">
          <a:extLst>
            <a:ext uri="{FF2B5EF4-FFF2-40B4-BE49-F238E27FC236}">
              <a16:creationId xmlns:a16="http://schemas.microsoft.com/office/drawing/2014/main" id="{E6C2198E-15EC-480A-B86E-EF50A8A14A88}"/>
            </a:ext>
          </a:extLst>
        </xdr:cNvPr>
        <xdr:cNvSpPr/>
      </xdr:nvSpPr>
      <xdr:spPr>
        <a:xfrm>
          <a:off x="1543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120015</xdr:rowOff>
    </xdr:from>
    <xdr:to>
      <xdr:col>85</xdr:col>
      <xdr:colOff>127000</xdr:colOff>
      <xdr:row>61</xdr:row>
      <xdr:rowOff>158115</xdr:rowOff>
    </xdr:to>
    <xdr:cxnSp macro="">
      <xdr:nvCxnSpPr>
        <xdr:cNvPr id="599" name="直線コネクタ 598">
          <a:extLst>
            <a:ext uri="{FF2B5EF4-FFF2-40B4-BE49-F238E27FC236}">
              <a16:creationId xmlns:a16="http://schemas.microsoft.com/office/drawing/2014/main" id="{67A6512D-06BD-4DEE-9E1F-440F1CCC4291}"/>
            </a:ext>
          </a:extLst>
        </xdr:cNvPr>
        <xdr:cNvCxnSpPr/>
      </xdr:nvCxnSpPr>
      <xdr:spPr>
        <a:xfrm>
          <a:off x="15481300" y="105784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31115</xdr:rowOff>
    </xdr:from>
    <xdr:to>
      <xdr:col>76</xdr:col>
      <xdr:colOff>165100</xdr:colOff>
      <xdr:row>61</xdr:row>
      <xdr:rowOff>132715</xdr:rowOff>
    </xdr:to>
    <xdr:sp macro="" textlink="">
      <xdr:nvSpPr>
        <xdr:cNvPr id="600" name="楕円 599">
          <a:extLst>
            <a:ext uri="{FF2B5EF4-FFF2-40B4-BE49-F238E27FC236}">
              <a16:creationId xmlns:a16="http://schemas.microsoft.com/office/drawing/2014/main" id="{75AA63D5-7660-42B5-AE71-34B59BE755A8}"/>
            </a:ext>
          </a:extLst>
        </xdr:cNvPr>
        <xdr:cNvSpPr/>
      </xdr:nvSpPr>
      <xdr:spPr>
        <a:xfrm>
          <a:off x="14541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81915</xdr:rowOff>
    </xdr:from>
    <xdr:to>
      <xdr:col>81</xdr:col>
      <xdr:colOff>50800</xdr:colOff>
      <xdr:row>61</xdr:row>
      <xdr:rowOff>120015</xdr:rowOff>
    </xdr:to>
    <xdr:cxnSp macro="">
      <xdr:nvCxnSpPr>
        <xdr:cNvPr id="601" name="直線コネクタ 600">
          <a:extLst>
            <a:ext uri="{FF2B5EF4-FFF2-40B4-BE49-F238E27FC236}">
              <a16:creationId xmlns:a16="http://schemas.microsoft.com/office/drawing/2014/main" id="{DA54C006-F122-421D-A9B7-5F226FE263BA}"/>
            </a:ext>
          </a:extLst>
        </xdr:cNvPr>
        <xdr:cNvCxnSpPr/>
      </xdr:nvCxnSpPr>
      <xdr:spPr>
        <a:xfrm>
          <a:off x="14592300" y="105403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164465</xdr:rowOff>
    </xdr:from>
    <xdr:to>
      <xdr:col>72</xdr:col>
      <xdr:colOff>38100</xdr:colOff>
      <xdr:row>61</xdr:row>
      <xdr:rowOff>94615</xdr:rowOff>
    </xdr:to>
    <xdr:sp macro="" textlink="">
      <xdr:nvSpPr>
        <xdr:cNvPr id="602" name="楕円 601">
          <a:extLst>
            <a:ext uri="{FF2B5EF4-FFF2-40B4-BE49-F238E27FC236}">
              <a16:creationId xmlns:a16="http://schemas.microsoft.com/office/drawing/2014/main" id="{0D93A6FF-4B35-4D7A-B914-A0064A2B5912}"/>
            </a:ext>
          </a:extLst>
        </xdr:cNvPr>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81915</xdr:rowOff>
    </xdr:to>
    <xdr:cxnSp macro="">
      <xdr:nvCxnSpPr>
        <xdr:cNvPr id="603" name="直線コネクタ 602">
          <a:extLst>
            <a:ext uri="{FF2B5EF4-FFF2-40B4-BE49-F238E27FC236}">
              <a16:creationId xmlns:a16="http://schemas.microsoft.com/office/drawing/2014/main" id="{EB15A446-3168-4738-B8A0-BDBBEF079591}"/>
            </a:ext>
          </a:extLst>
        </xdr:cNvPr>
        <xdr:cNvCxnSpPr/>
      </xdr:nvCxnSpPr>
      <xdr:spPr>
        <a:xfrm>
          <a:off x="13703300" y="105022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97790</xdr:rowOff>
    </xdr:from>
    <xdr:to>
      <xdr:col>67</xdr:col>
      <xdr:colOff>101600</xdr:colOff>
      <xdr:row>61</xdr:row>
      <xdr:rowOff>27940</xdr:rowOff>
    </xdr:to>
    <xdr:sp macro="" textlink="">
      <xdr:nvSpPr>
        <xdr:cNvPr id="604" name="楕円 603">
          <a:extLst>
            <a:ext uri="{FF2B5EF4-FFF2-40B4-BE49-F238E27FC236}">
              <a16:creationId xmlns:a16="http://schemas.microsoft.com/office/drawing/2014/main" id="{78434A4C-25A0-4982-9806-76C074B69C49}"/>
            </a:ext>
          </a:extLst>
        </xdr:cNvPr>
        <xdr:cNvSpPr/>
      </xdr:nvSpPr>
      <xdr:spPr>
        <a:xfrm>
          <a:off x="12763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148590</xdr:rowOff>
    </xdr:from>
    <xdr:to>
      <xdr:col>71</xdr:col>
      <xdr:colOff>177800</xdr:colOff>
      <xdr:row>61</xdr:row>
      <xdr:rowOff>43815</xdr:rowOff>
    </xdr:to>
    <xdr:cxnSp macro="">
      <xdr:nvCxnSpPr>
        <xdr:cNvPr id="605" name="直線コネクタ 604">
          <a:extLst>
            <a:ext uri="{FF2B5EF4-FFF2-40B4-BE49-F238E27FC236}">
              <a16:creationId xmlns:a16="http://schemas.microsoft.com/office/drawing/2014/main" id="{96AA4D28-160A-4DE3-8A61-29799CE7287C}"/>
            </a:ext>
          </a:extLst>
        </xdr:cNvPr>
        <xdr:cNvCxnSpPr/>
      </xdr:nvCxnSpPr>
      <xdr:spPr>
        <a:xfrm>
          <a:off x="12814300" y="104355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606" name="n_1aveValue【保健センター・保健所】&#10;有形固定資産減価償却率">
          <a:extLst>
            <a:ext uri="{FF2B5EF4-FFF2-40B4-BE49-F238E27FC236}">
              <a16:creationId xmlns:a16="http://schemas.microsoft.com/office/drawing/2014/main" id="{EAA53FBC-43A0-4173-A20D-09B89154F90E}"/>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607" name="n_2aveValue【保健センター・保健所】&#10;有形固定資産減価償却率">
          <a:extLst>
            <a:ext uri="{FF2B5EF4-FFF2-40B4-BE49-F238E27FC236}">
              <a16:creationId xmlns:a16="http://schemas.microsoft.com/office/drawing/2014/main" id="{A52FC29E-D49A-40E9-B994-DD658B7E6C1F}"/>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608" name="n_3aveValue【保健センター・保健所】&#10;有形固定資産減価償却率">
          <a:extLst>
            <a:ext uri="{FF2B5EF4-FFF2-40B4-BE49-F238E27FC236}">
              <a16:creationId xmlns:a16="http://schemas.microsoft.com/office/drawing/2014/main" id="{0CD9713B-EFCD-4DDA-ABC4-003BE4DAFE8C}"/>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609" name="n_4aveValue【保健センター・保健所】&#10;有形固定資産減価償却率">
          <a:extLst>
            <a:ext uri="{FF2B5EF4-FFF2-40B4-BE49-F238E27FC236}">
              <a16:creationId xmlns:a16="http://schemas.microsoft.com/office/drawing/2014/main" id="{BBB4C831-0D85-490F-AC44-1E0CD5214447}"/>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161942</xdr:rowOff>
    </xdr:from>
    <xdr:ext cx="405111" cy="259045"/>
    <xdr:sp macro="" textlink="">
      <xdr:nvSpPr>
        <xdr:cNvPr id="610" name="n_1mainValue【保健センター・保健所】&#10;有形固定資産減価償却率">
          <a:extLst>
            <a:ext uri="{FF2B5EF4-FFF2-40B4-BE49-F238E27FC236}">
              <a16:creationId xmlns:a16="http://schemas.microsoft.com/office/drawing/2014/main" id="{1C23C8D2-CAD7-4B02-B6B8-0E437083F53C}"/>
            </a:ext>
          </a:extLst>
        </xdr:cNvPr>
        <xdr:cNvSpPr txBox="1"/>
      </xdr:nvSpPr>
      <xdr:spPr>
        <a:xfrm>
          <a:off x="15266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611" name="n_2mainValue【保健センター・保健所】&#10;有形固定資産減価償却率">
          <a:extLst>
            <a:ext uri="{FF2B5EF4-FFF2-40B4-BE49-F238E27FC236}">
              <a16:creationId xmlns:a16="http://schemas.microsoft.com/office/drawing/2014/main" id="{3572DBA1-49D8-44DD-880D-67B1670DE473}"/>
            </a:ext>
          </a:extLst>
        </xdr:cNvPr>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85742</xdr:rowOff>
    </xdr:from>
    <xdr:ext cx="405111" cy="259045"/>
    <xdr:sp macro="" textlink="">
      <xdr:nvSpPr>
        <xdr:cNvPr id="612" name="n_3mainValue【保健センター・保健所】&#10;有形固定資産減価償却率">
          <a:extLst>
            <a:ext uri="{FF2B5EF4-FFF2-40B4-BE49-F238E27FC236}">
              <a16:creationId xmlns:a16="http://schemas.microsoft.com/office/drawing/2014/main" id="{016E8C52-E56C-4363-BBEC-89B50E5602BA}"/>
            </a:ext>
          </a:extLst>
        </xdr:cNvPr>
        <xdr:cNvSpPr txBox="1"/>
      </xdr:nvSpPr>
      <xdr:spPr>
        <a:xfrm>
          <a:off x="13500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19067</xdr:rowOff>
    </xdr:from>
    <xdr:ext cx="405111" cy="259045"/>
    <xdr:sp macro="" textlink="">
      <xdr:nvSpPr>
        <xdr:cNvPr id="613" name="n_4mainValue【保健センター・保健所】&#10;有形固定資産減価償却率">
          <a:extLst>
            <a:ext uri="{FF2B5EF4-FFF2-40B4-BE49-F238E27FC236}">
              <a16:creationId xmlns:a16="http://schemas.microsoft.com/office/drawing/2014/main" id="{18F8DA14-FAB9-4394-8E73-5FA8871A68EB}"/>
            </a:ext>
          </a:extLst>
        </xdr:cNvPr>
        <xdr:cNvSpPr txBox="1"/>
      </xdr:nvSpPr>
      <xdr:spPr>
        <a:xfrm>
          <a:off x="12611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412B0D38-9355-4ECB-A216-145EF21542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998FEB69-BFC5-4D78-9368-D5BA64A9B74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8A7158A4-3458-43DC-B277-C5E1E0EF248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60E9626A-9CE0-4762-BAE4-973037C0C60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5C6A55F9-62DE-4C99-AF78-64FF38CE51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2398325A-335A-4AAF-9E02-A7FAB5BC03F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A947EBE6-7804-4AFF-9BC0-D34B4B7134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0F7EBCC8-FD2F-424C-9FA5-E77311978ED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a:extLst>
            <a:ext uri="{FF2B5EF4-FFF2-40B4-BE49-F238E27FC236}">
              <a16:creationId xmlns:a16="http://schemas.microsoft.com/office/drawing/2014/main" id="{C2F5573A-223E-49DC-BF34-434DA5058EF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a:extLst>
            <a:ext uri="{FF2B5EF4-FFF2-40B4-BE49-F238E27FC236}">
              <a16:creationId xmlns:a16="http://schemas.microsoft.com/office/drawing/2014/main" id="{F154173B-CA6E-45D9-8F49-D7C4B6E335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4" name="直線コネクタ 623">
          <a:extLst>
            <a:ext uri="{FF2B5EF4-FFF2-40B4-BE49-F238E27FC236}">
              <a16:creationId xmlns:a16="http://schemas.microsoft.com/office/drawing/2014/main" id="{87A9186E-7B70-432E-8294-9D14D2BB64C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5" name="テキスト ボックス 624">
          <a:extLst>
            <a:ext uri="{FF2B5EF4-FFF2-40B4-BE49-F238E27FC236}">
              <a16:creationId xmlns:a16="http://schemas.microsoft.com/office/drawing/2014/main" id="{F2EC57F7-3D1B-457D-A263-13A384E527A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6" name="直線コネクタ 625">
          <a:extLst>
            <a:ext uri="{FF2B5EF4-FFF2-40B4-BE49-F238E27FC236}">
              <a16:creationId xmlns:a16="http://schemas.microsoft.com/office/drawing/2014/main" id="{98191229-89E8-436A-A794-A35237DDB1C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7" name="テキスト ボックス 626">
          <a:extLst>
            <a:ext uri="{FF2B5EF4-FFF2-40B4-BE49-F238E27FC236}">
              <a16:creationId xmlns:a16="http://schemas.microsoft.com/office/drawing/2014/main" id="{F6200562-62D7-46D8-B6D3-695F3283FE1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8" name="直線コネクタ 627">
          <a:extLst>
            <a:ext uri="{FF2B5EF4-FFF2-40B4-BE49-F238E27FC236}">
              <a16:creationId xmlns:a16="http://schemas.microsoft.com/office/drawing/2014/main" id="{8AF502FC-99DD-411C-B2ED-83650643C64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9" name="テキスト ボックス 628">
          <a:extLst>
            <a:ext uri="{FF2B5EF4-FFF2-40B4-BE49-F238E27FC236}">
              <a16:creationId xmlns:a16="http://schemas.microsoft.com/office/drawing/2014/main" id="{AE87EB64-043D-4328-B463-3F6ED312B22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0" name="直線コネクタ 629">
          <a:extLst>
            <a:ext uri="{FF2B5EF4-FFF2-40B4-BE49-F238E27FC236}">
              <a16:creationId xmlns:a16="http://schemas.microsoft.com/office/drawing/2014/main" id="{7CFC9464-038D-4FD5-B2E7-4B5343F0B16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1" name="テキスト ボックス 630">
          <a:extLst>
            <a:ext uri="{FF2B5EF4-FFF2-40B4-BE49-F238E27FC236}">
              <a16:creationId xmlns:a16="http://schemas.microsoft.com/office/drawing/2014/main" id="{3F1C10E7-2A40-4960-BA35-59295886452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a:extLst>
            <a:ext uri="{FF2B5EF4-FFF2-40B4-BE49-F238E27FC236}">
              <a16:creationId xmlns:a16="http://schemas.microsoft.com/office/drawing/2014/main" id="{C85C3AA7-EF35-4B44-9802-C683DE5C2A7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3" name="テキスト ボックス 632">
          <a:extLst>
            <a:ext uri="{FF2B5EF4-FFF2-40B4-BE49-F238E27FC236}">
              <a16:creationId xmlns:a16="http://schemas.microsoft.com/office/drawing/2014/main" id="{0B03D365-13CC-46FA-8E05-3D9DD3C618A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保健センター・保健所】&#10;一人当たり面積グラフ枠">
          <a:extLst>
            <a:ext uri="{FF2B5EF4-FFF2-40B4-BE49-F238E27FC236}">
              <a16:creationId xmlns:a16="http://schemas.microsoft.com/office/drawing/2014/main" id="{6DB57735-8A58-4E7F-A1E2-3485BDAA60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635" name="直線コネクタ 634">
          <a:extLst>
            <a:ext uri="{FF2B5EF4-FFF2-40B4-BE49-F238E27FC236}">
              <a16:creationId xmlns:a16="http://schemas.microsoft.com/office/drawing/2014/main" id="{D7EBF580-6B3A-450E-8580-9D8E4630AC18}"/>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36" name="【保健センター・保健所】&#10;一人当たり面積最小値テキスト">
          <a:extLst>
            <a:ext uri="{FF2B5EF4-FFF2-40B4-BE49-F238E27FC236}">
              <a16:creationId xmlns:a16="http://schemas.microsoft.com/office/drawing/2014/main" id="{8111AAAA-52E5-4808-8EC1-F26766D0D82E}"/>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37" name="直線コネクタ 636">
          <a:extLst>
            <a:ext uri="{FF2B5EF4-FFF2-40B4-BE49-F238E27FC236}">
              <a16:creationId xmlns:a16="http://schemas.microsoft.com/office/drawing/2014/main" id="{B77C0E62-B402-45D8-B397-5C410E333EFF}"/>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638" name="【保健センター・保健所】&#10;一人当たり面積最大値テキスト">
          <a:extLst>
            <a:ext uri="{FF2B5EF4-FFF2-40B4-BE49-F238E27FC236}">
              <a16:creationId xmlns:a16="http://schemas.microsoft.com/office/drawing/2014/main" id="{C3430B53-574B-4A98-9970-5673AC1EA215}"/>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639" name="直線コネクタ 638">
          <a:extLst>
            <a:ext uri="{FF2B5EF4-FFF2-40B4-BE49-F238E27FC236}">
              <a16:creationId xmlns:a16="http://schemas.microsoft.com/office/drawing/2014/main" id="{B57EE3F2-0B03-4F0B-AF51-DB3685088212}"/>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640" name="【保健センター・保健所】&#10;一人当たり面積平均値テキスト">
          <a:extLst>
            <a:ext uri="{FF2B5EF4-FFF2-40B4-BE49-F238E27FC236}">
              <a16:creationId xmlns:a16="http://schemas.microsoft.com/office/drawing/2014/main" id="{2474651F-5A69-4374-818F-CD26889F0118}"/>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641" name="フローチャート: 判断 640">
          <a:extLst>
            <a:ext uri="{FF2B5EF4-FFF2-40B4-BE49-F238E27FC236}">
              <a16:creationId xmlns:a16="http://schemas.microsoft.com/office/drawing/2014/main" id="{EF8183E5-B638-404E-A71F-0CD6BEF704DF}"/>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642" name="フローチャート: 判断 641">
          <a:extLst>
            <a:ext uri="{FF2B5EF4-FFF2-40B4-BE49-F238E27FC236}">
              <a16:creationId xmlns:a16="http://schemas.microsoft.com/office/drawing/2014/main" id="{807343CF-425F-4149-B942-4F477AFA239B}"/>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643" name="フローチャート: 判断 642">
          <a:extLst>
            <a:ext uri="{FF2B5EF4-FFF2-40B4-BE49-F238E27FC236}">
              <a16:creationId xmlns:a16="http://schemas.microsoft.com/office/drawing/2014/main" id="{5E6D39D9-8704-4392-8834-C1887DA6D052}"/>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644" name="フローチャート: 判断 643">
          <a:extLst>
            <a:ext uri="{FF2B5EF4-FFF2-40B4-BE49-F238E27FC236}">
              <a16:creationId xmlns:a16="http://schemas.microsoft.com/office/drawing/2014/main" id="{A6DF4497-25DF-451E-884F-1323E9BFE84A}"/>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645" name="フローチャート: 判断 644">
          <a:extLst>
            <a:ext uri="{FF2B5EF4-FFF2-40B4-BE49-F238E27FC236}">
              <a16:creationId xmlns:a16="http://schemas.microsoft.com/office/drawing/2014/main" id="{F54E3873-5A0D-428A-960B-88993D622D39}"/>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B8F392B-61EA-4C84-8BDA-D09D831910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96228D4-5BE5-4987-BDF5-68C798274B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4997E81-91DE-41AC-BFB2-2C1161087CD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7B1A2E92-EF6F-42AF-8ADB-F4477315E7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D7467E12-8126-4C4A-B42C-26EEF90EBAB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31496</xdr:rowOff>
    </xdr:from>
    <xdr:to>
      <xdr:col>116</xdr:col>
      <xdr:colOff>114300</xdr:colOff>
      <xdr:row>63</xdr:row>
      <xdr:rowOff>133096</xdr:rowOff>
    </xdr:to>
    <xdr:sp macro="" textlink="">
      <xdr:nvSpPr>
        <xdr:cNvPr id="651" name="楕円 650">
          <a:extLst>
            <a:ext uri="{FF2B5EF4-FFF2-40B4-BE49-F238E27FC236}">
              <a16:creationId xmlns:a16="http://schemas.microsoft.com/office/drawing/2014/main" id="{FAB38D6A-C114-4965-96D7-E310D296187B}"/>
            </a:ext>
          </a:extLst>
        </xdr:cNvPr>
        <xdr:cNvSpPr/>
      </xdr:nvSpPr>
      <xdr:spPr>
        <a:xfrm>
          <a:off x="221107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138853</xdr:rowOff>
    </xdr:from>
    <xdr:ext cx="469744" cy="259045"/>
    <xdr:sp macro="" textlink="">
      <xdr:nvSpPr>
        <xdr:cNvPr id="652" name="【保健センター・保健所】&#10;一人当たり面積該当値テキスト">
          <a:extLst>
            <a:ext uri="{FF2B5EF4-FFF2-40B4-BE49-F238E27FC236}">
              <a16:creationId xmlns:a16="http://schemas.microsoft.com/office/drawing/2014/main" id="{6C91B69A-843C-4616-8B65-1AB1B7E347A9}"/>
            </a:ext>
          </a:extLst>
        </xdr:cNvPr>
        <xdr:cNvSpPr txBox="1"/>
      </xdr:nvSpPr>
      <xdr:spPr>
        <a:xfrm>
          <a:off x="22199600" y="107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31953</xdr:rowOff>
    </xdr:from>
    <xdr:to>
      <xdr:col>112</xdr:col>
      <xdr:colOff>38100</xdr:colOff>
      <xdr:row>63</xdr:row>
      <xdr:rowOff>133553</xdr:rowOff>
    </xdr:to>
    <xdr:sp macro="" textlink="">
      <xdr:nvSpPr>
        <xdr:cNvPr id="653" name="楕円 652">
          <a:extLst>
            <a:ext uri="{FF2B5EF4-FFF2-40B4-BE49-F238E27FC236}">
              <a16:creationId xmlns:a16="http://schemas.microsoft.com/office/drawing/2014/main" id="{0CB98F13-A5E8-4DCF-AE0B-C1E564D1AB1A}"/>
            </a:ext>
          </a:extLst>
        </xdr:cNvPr>
        <xdr:cNvSpPr/>
      </xdr:nvSpPr>
      <xdr:spPr>
        <a:xfrm>
          <a:off x="21272500" y="108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82296</xdr:rowOff>
    </xdr:from>
    <xdr:to>
      <xdr:col>116</xdr:col>
      <xdr:colOff>63500</xdr:colOff>
      <xdr:row>63</xdr:row>
      <xdr:rowOff>82753</xdr:rowOff>
    </xdr:to>
    <xdr:cxnSp macro="">
      <xdr:nvCxnSpPr>
        <xdr:cNvPr id="654" name="直線コネクタ 653">
          <a:extLst>
            <a:ext uri="{FF2B5EF4-FFF2-40B4-BE49-F238E27FC236}">
              <a16:creationId xmlns:a16="http://schemas.microsoft.com/office/drawing/2014/main" id="{00725B70-6A89-4F72-9A09-43A686A7825B}"/>
            </a:ext>
          </a:extLst>
        </xdr:cNvPr>
        <xdr:cNvCxnSpPr/>
      </xdr:nvCxnSpPr>
      <xdr:spPr>
        <a:xfrm flipV="1">
          <a:off x="21323300" y="1088364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32410</xdr:rowOff>
    </xdr:from>
    <xdr:to>
      <xdr:col>107</xdr:col>
      <xdr:colOff>101600</xdr:colOff>
      <xdr:row>63</xdr:row>
      <xdr:rowOff>134010</xdr:rowOff>
    </xdr:to>
    <xdr:sp macro="" textlink="">
      <xdr:nvSpPr>
        <xdr:cNvPr id="655" name="楕円 654">
          <a:extLst>
            <a:ext uri="{FF2B5EF4-FFF2-40B4-BE49-F238E27FC236}">
              <a16:creationId xmlns:a16="http://schemas.microsoft.com/office/drawing/2014/main" id="{298EF27B-BCF3-4709-A2EA-F216AD9A85B0}"/>
            </a:ext>
          </a:extLst>
        </xdr:cNvPr>
        <xdr:cNvSpPr/>
      </xdr:nvSpPr>
      <xdr:spPr>
        <a:xfrm>
          <a:off x="20383500" y="108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82753</xdr:rowOff>
    </xdr:from>
    <xdr:to>
      <xdr:col>111</xdr:col>
      <xdr:colOff>177800</xdr:colOff>
      <xdr:row>63</xdr:row>
      <xdr:rowOff>83210</xdr:rowOff>
    </xdr:to>
    <xdr:cxnSp macro="">
      <xdr:nvCxnSpPr>
        <xdr:cNvPr id="656" name="直線コネクタ 655">
          <a:extLst>
            <a:ext uri="{FF2B5EF4-FFF2-40B4-BE49-F238E27FC236}">
              <a16:creationId xmlns:a16="http://schemas.microsoft.com/office/drawing/2014/main" id="{C759F923-3648-4287-A3E5-33E424F55C79}"/>
            </a:ext>
          </a:extLst>
        </xdr:cNvPr>
        <xdr:cNvCxnSpPr/>
      </xdr:nvCxnSpPr>
      <xdr:spPr>
        <a:xfrm flipV="1">
          <a:off x="20434300" y="1088410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35611</xdr:rowOff>
    </xdr:from>
    <xdr:to>
      <xdr:col>102</xdr:col>
      <xdr:colOff>165100</xdr:colOff>
      <xdr:row>63</xdr:row>
      <xdr:rowOff>137211</xdr:rowOff>
    </xdr:to>
    <xdr:sp macro="" textlink="">
      <xdr:nvSpPr>
        <xdr:cNvPr id="657" name="楕円 656">
          <a:extLst>
            <a:ext uri="{FF2B5EF4-FFF2-40B4-BE49-F238E27FC236}">
              <a16:creationId xmlns:a16="http://schemas.microsoft.com/office/drawing/2014/main" id="{B9944997-D65F-4D14-842B-86B615899929}"/>
            </a:ext>
          </a:extLst>
        </xdr:cNvPr>
        <xdr:cNvSpPr/>
      </xdr:nvSpPr>
      <xdr:spPr>
        <a:xfrm>
          <a:off x="19494500" y="10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83210</xdr:rowOff>
    </xdr:from>
    <xdr:to>
      <xdr:col>107</xdr:col>
      <xdr:colOff>50800</xdr:colOff>
      <xdr:row>63</xdr:row>
      <xdr:rowOff>86411</xdr:rowOff>
    </xdr:to>
    <xdr:cxnSp macro="">
      <xdr:nvCxnSpPr>
        <xdr:cNvPr id="658" name="直線コネクタ 657">
          <a:extLst>
            <a:ext uri="{FF2B5EF4-FFF2-40B4-BE49-F238E27FC236}">
              <a16:creationId xmlns:a16="http://schemas.microsoft.com/office/drawing/2014/main" id="{A2DB88E4-5309-490C-9AFA-18B761BB939F}"/>
            </a:ext>
          </a:extLst>
        </xdr:cNvPr>
        <xdr:cNvCxnSpPr/>
      </xdr:nvCxnSpPr>
      <xdr:spPr>
        <a:xfrm flipV="1">
          <a:off x="19545300" y="1088456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36525</xdr:rowOff>
    </xdr:from>
    <xdr:to>
      <xdr:col>98</xdr:col>
      <xdr:colOff>38100</xdr:colOff>
      <xdr:row>63</xdr:row>
      <xdr:rowOff>138125</xdr:rowOff>
    </xdr:to>
    <xdr:sp macro="" textlink="">
      <xdr:nvSpPr>
        <xdr:cNvPr id="659" name="楕円 658">
          <a:extLst>
            <a:ext uri="{FF2B5EF4-FFF2-40B4-BE49-F238E27FC236}">
              <a16:creationId xmlns:a16="http://schemas.microsoft.com/office/drawing/2014/main" id="{B0D9B72B-3726-429C-9DCD-37C102A6D071}"/>
            </a:ext>
          </a:extLst>
        </xdr:cNvPr>
        <xdr:cNvSpPr/>
      </xdr:nvSpPr>
      <xdr:spPr>
        <a:xfrm>
          <a:off x="18605500" y="108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86411</xdr:rowOff>
    </xdr:from>
    <xdr:to>
      <xdr:col>102</xdr:col>
      <xdr:colOff>114300</xdr:colOff>
      <xdr:row>63</xdr:row>
      <xdr:rowOff>87325</xdr:rowOff>
    </xdr:to>
    <xdr:cxnSp macro="">
      <xdr:nvCxnSpPr>
        <xdr:cNvPr id="660" name="直線コネクタ 659">
          <a:extLst>
            <a:ext uri="{FF2B5EF4-FFF2-40B4-BE49-F238E27FC236}">
              <a16:creationId xmlns:a16="http://schemas.microsoft.com/office/drawing/2014/main" id="{4ED0D21C-AB1B-4E27-A4C5-004369969405}"/>
            </a:ext>
          </a:extLst>
        </xdr:cNvPr>
        <xdr:cNvCxnSpPr/>
      </xdr:nvCxnSpPr>
      <xdr:spPr>
        <a:xfrm flipV="1">
          <a:off x="18656300" y="108877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661" name="n_1aveValue【保健センター・保健所】&#10;一人当たり面積">
          <a:extLst>
            <a:ext uri="{FF2B5EF4-FFF2-40B4-BE49-F238E27FC236}">
              <a16:creationId xmlns:a16="http://schemas.microsoft.com/office/drawing/2014/main" id="{8B3D8305-B476-474F-ADAA-F1E869B8FD74}"/>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662" name="n_2aveValue【保健センター・保健所】&#10;一人当たり面積">
          <a:extLst>
            <a:ext uri="{FF2B5EF4-FFF2-40B4-BE49-F238E27FC236}">
              <a16:creationId xmlns:a16="http://schemas.microsoft.com/office/drawing/2014/main" id="{A8F6104F-B9E2-4720-B6F1-C773F7E06554}"/>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663" name="n_3aveValue【保健センター・保健所】&#10;一人当たり面積">
          <a:extLst>
            <a:ext uri="{FF2B5EF4-FFF2-40B4-BE49-F238E27FC236}">
              <a16:creationId xmlns:a16="http://schemas.microsoft.com/office/drawing/2014/main" id="{97968E77-0CD9-49C6-8488-B13A331B9A41}"/>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664" name="n_4aveValue【保健センター・保健所】&#10;一人当たり面積">
          <a:extLst>
            <a:ext uri="{FF2B5EF4-FFF2-40B4-BE49-F238E27FC236}">
              <a16:creationId xmlns:a16="http://schemas.microsoft.com/office/drawing/2014/main" id="{915B3B87-5E31-4038-91B9-09B22ADC7234}"/>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124680</xdr:rowOff>
    </xdr:from>
    <xdr:ext cx="469744" cy="259045"/>
    <xdr:sp macro="" textlink="">
      <xdr:nvSpPr>
        <xdr:cNvPr id="665" name="n_1mainValue【保健センター・保健所】&#10;一人当たり面積">
          <a:extLst>
            <a:ext uri="{FF2B5EF4-FFF2-40B4-BE49-F238E27FC236}">
              <a16:creationId xmlns:a16="http://schemas.microsoft.com/office/drawing/2014/main" id="{14E0E67D-C829-4485-8CBC-B096F1547329}"/>
            </a:ext>
          </a:extLst>
        </xdr:cNvPr>
        <xdr:cNvSpPr txBox="1"/>
      </xdr:nvSpPr>
      <xdr:spPr>
        <a:xfrm>
          <a:off x="21075727" y="1092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125137</xdr:rowOff>
    </xdr:from>
    <xdr:ext cx="469744" cy="259045"/>
    <xdr:sp macro="" textlink="">
      <xdr:nvSpPr>
        <xdr:cNvPr id="666" name="n_2mainValue【保健センター・保健所】&#10;一人当たり面積">
          <a:extLst>
            <a:ext uri="{FF2B5EF4-FFF2-40B4-BE49-F238E27FC236}">
              <a16:creationId xmlns:a16="http://schemas.microsoft.com/office/drawing/2014/main" id="{3DB3575A-03A3-4F55-AE1A-822593DCB11A}"/>
            </a:ext>
          </a:extLst>
        </xdr:cNvPr>
        <xdr:cNvSpPr txBox="1"/>
      </xdr:nvSpPr>
      <xdr:spPr>
        <a:xfrm>
          <a:off x="20199427" y="1092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128338</xdr:rowOff>
    </xdr:from>
    <xdr:ext cx="469744" cy="259045"/>
    <xdr:sp macro="" textlink="">
      <xdr:nvSpPr>
        <xdr:cNvPr id="667" name="n_3mainValue【保健センター・保健所】&#10;一人当たり面積">
          <a:extLst>
            <a:ext uri="{FF2B5EF4-FFF2-40B4-BE49-F238E27FC236}">
              <a16:creationId xmlns:a16="http://schemas.microsoft.com/office/drawing/2014/main" id="{ADD43B19-E393-446D-B880-9EAD62B7EE9B}"/>
            </a:ext>
          </a:extLst>
        </xdr:cNvPr>
        <xdr:cNvSpPr txBox="1"/>
      </xdr:nvSpPr>
      <xdr:spPr>
        <a:xfrm>
          <a:off x="19310427" y="109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129252</xdr:rowOff>
    </xdr:from>
    <xdr:ext cx="469744" cy="259045"/>
    <xdr:sp macro="" textlink="">
      <xdr:nvSpPr>
        <xdr:cNvPr id="668" name="n_4mainValue【保健センター・保健所】&#10;一人当たり面積">
          <a:extLst>
            <a:ext uri="{FF2B5EF4-FFF2-40B4-BE49-F238E27FC236}">
              <a16:creationId xmlns:a16="http://schemas.microsoft.com/office/drawing/2014/main" id="{2884DA3D-EAC3-4C5A-B4DF-702D7533B35E}"/>
            </a:ext>
          </a:extLst>
        </xdr:cNvPr>
        <xdr:cNvSpPr txBox="1"/>
      </xdr:nvSpPr>
      <xdr:spPr>
        <a:xfrm>
          <a:off x="18421427" y="1093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a:extLst>
            <a:ext uri="{FF2B5EF4-FFF2-40B4-BE49-F238E27FC236}">
              <a16:creationId xmlns:a16="http://schemas.microsoft.com/office/drawing/2014/main" id="{EDDED3C6-1621-4ABA-9435-A1639A4E30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a:extLst>
            <a:ext uri="{FF2B5EF4-FFF2-40B4-BE49-F238E27FC236}">
              <a16:creationId xmlns:a16="http://schemas.microsoft.com/office/drawing/2014/main" id="{37D0BA77-0F5F-4DFC-92E9-C01F8827BA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a:extLst>
            <a:ext uri="{FF2B5EF4-FFF2-40B4-BE49-F238E27FC236}">
              <a16:creationId xmlns:a16="http://schemas.microsoft.com/office/drawing/2014/main" id="{F93890C1-69B5-4C19-A043-27CA1D862B9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a:extLst>
            <a:ext uri="{FF2B5EF4-FFF2-40B4-BE49-F238E27FC236}">
              <a16:creationId xmlns:a16="http://schemas.microsoft.com/office/drawing/2014/main" id="{EA4452D3-719D-4D46-8923-BA1D40F9503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a:extLst>
            <a:ext uri="{FF2B5EF4-FFF2-40B4-BE49-F238E27FC236}">
              <a16:creationId xmlns:a16="http://schemas.microsoft.com/office/drawing/2014/main" id="{66AB36AA-D57A-437B-AA0B-C8DABBEDD2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a:extLst>
            <a:ext uri="{FF2B5EF4-FFF2-40B4-BE49-F238E27FC236}">
              <a16:creationId xmlns:a16="http://schemas.microsoft.com/office/drawing/2014/main" id="{0CBBB458-C747-48F3-84D6-C65FC85C77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a:extLst>
            <a:ext uri="{FF2B5EF4-FFF2-40B4-BE49-F238E27FC236}">
              <a16:creationId xmlns:a16="http://schemas.microsoft.com/office/drawing/2014/main" id="{7659F643-77C3-436C-9F4C-EDA41DBB7B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a:extLst>
            <a:ext uri="{FF2B5EF4-FFF2-40B4-BE49-F238E27FC236}">
              <a16:creationId xmlns:a16="http://schemas.microsoft.com/office/drawing/2014/main" id="{C8A421C0-E917-4BB0-A375-15D2BCF1C45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7" name="テキスト ボックス 676">
          <a:extLst>
            <a:ext uri="{FF2B5EF4-FFF2-40B4-BE49-F238E27FC236}">
              <a16:creationId xmlns:a16="http://schemas.microsoft.com/office/drawing/2014/main" id="{EB175751-453E-46C7-9A89-88AF3853E95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8" name="直線コネクタ 677">
          <a:extLst>
            <a:ext uri="{FF2B5EF4-FFF2-40B4-BE49-F238E27FC236}">
              <a16:creationId xmlns:a16="http://schemas.microsoft.com/office/drawing/2014/main" id="{B29B5106-B2DD-4E6F-982D-6252932C91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9" name="テキスト ボックス 678">
          <a:extLst>
            <a:ext uri="{FF2B5EF4-FFF2-40B4-BE49-F238E27FC236}">
              <a16:creationId xmlns:a16="http://schemas.microsoft.com/office/drawing/2014/main" id="{B6472579-7CA2-48CE-93BB-AE94C2E7367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0" name="直線コネクタ 679">
          <a:extLst>
            <a:ext uri="{FF2B5EF4-FFF2-40B4-BE49-F238E27FC236}">
              <a16:creationId xmlns:a16="http://schemas.microsoft.com/office/drawing/2014/main" id="{024EB8C0-9785-4AAD-8211-C201EB94F59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1" name="テキスト ボックス 680">
          <a:extLst>
            <a:ext uri="{FF2B5EF4-FFF2-40B4-BE49-F238E27FC236}">
              <a16:creationId xmlns:a16="http://schemas.microsoft.com/office/drawing/2014/main" id="{502B7985-6B15-4BF4-B45B-6F9504CA072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2" name="直線コネクタ 681">
          <a:extLst>
            <a:ext uri="{FF2B5EF4-FFF2-40B4-BE49-F238E27FC236}">
              <a16:creationId xmlns:a16="http://schemas.microsoft.com/office/drawing/2014/main" id="{C821725F-1A17-4324-9F9F-AF06A10D1B8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3" name="テキスト ボックス 682">
          <a:extLst>
            <a:ext uri="{FF2B5EF4-FFF2-40B4-BE49-F238E27FC236}">
              <a16:creationId xmlns:a16="http://schemas.microsoft.com/office/drawing/2014/main" id="{5D96E922-890B-48BC-BC4A-6248B5BCC1B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4" name="直線コネクタ 683">
          <a:extLst>
            <a:ext uri="{FF2B5EF4-FFF2-40B4-BE49-F238E27FC236}">
              <a16:creationId xmlns:a16="http://schemas.microsoft.com/office/drawing/2014/main" id="{38BC5E26-60CC-4723-9B36-72725D747D1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5" name="テキスト ボックス 684">
          <a:extLst>
            <a:ext uri="{FF2B5EF4-FFF2-40B4-BE49-F238E27FC236}">
              <a16:creationId xmlns:a16="http://schemas.microsoft.com/office/drawing/2014/main" id="{22922C17-6E8D-430B-BB9E-BF8F51F92E3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6" name="直線コネクタ 685">
          <a:extLst>
            <a:ext uri="{FF2B5EF4-FFF2-40B4-BE49-F238E27FC236}">
              <a16:creationId xmlns:a16="http://schemas.microsoft.com/office/drawing/2014/main" id="{3263830E-1F3A-482E-9F99-5DE1E872075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7" name="テキスト ボックス 686">
          <a:extLst>
            <a:ext uri="{FF2B5EF4-FFF2-40B4-BE49-F238E27FC236}">
              <a16:creationId xmlns:a16="http://schemas.microsoft.com/office/drawing/2014/main" id="{01A52D0B-9760-47EC-AB01-8F69B7229EC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8" name="直線コネクタ 687">
          <a:extLst>
            <a:ext uri="{FF2B5EF4-FFF2-40B4-BE49-F238E27FC236}">
              <a16:creationId xmlns:a16="http://schemas.microsoft.com/office/drawing/2014/main" id="{93C6FA39-B81E-45D4-A582-368DE532A6E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9" name="テキスト ボックス 688">
          <a:extLst>
            <a:ext uri="{FF2B5EF4-FFF2-40B4-BE49-F238E27FC236}">
              <a16:creationId xmlns:a16="http://schemas.microsoft.com/office/drawing/2014/main" id="{5FF58D53-D074-4A8A-AA85-271B7B1E8B1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0" name="直線コネクタ 689">
          <a:extLst>
            <a:ext uri="{FF2B5EF4-FFF2-40B4-BE49-F238E27FC236}">
              <a16:creationId xmlns:a16="http://schemas.microsoft.com/office/drawing/2014/main" id="{55792F05-5C66-4E06-A3F4-1AC5A68C375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1" name="テキスト ボックス 690">
          <a:extLst>
            <a:ext uri="{FF2B5EF4-FFF2-40B4-BE49-F238E27FC236}">
              <a16:creationId xmlns:a16="http://schemas.microsoft.com/office/drawing/2014/main" id="{F618CA61-F6FA-44AE-92CD-11073A3A6A2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2" name="直線コネクタ 691">
          <a:extLst>
            <a:ext uri="{FF2B5EF4-FFF2-40B4-BE49-F238E27FC236}">
              <a16:creationId xmlns:a16="http://schemas.microsoft.com/office/drawing/2014/main" id="{21E544C8-0CD9-4D63-8709-AE32510F4F2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消防施設】&#10;有形固定資産減価償却率グラフ枠">
          <a:extLst>
            <a:ext uri="{FF2B5EF4-FFF2-40B4-BE49-F238E27FC236}">
              <a16:creationId xmlns:a16="http://schemas.microsoft.com/office/drawing/2014/main" id="{232FC351-631E-4208-9103-5C986D6FF21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694" name="直線コネクタ 693">
          <a:extLst>
            <a:ext uri="{FF2B5EF4-FFF2-40B4-BE49-F238E27FC236}">
              <a16:creationId xmlns:a16="http://schemas.microsoft.com/office/drawing/2014/main" id="{E14867A0-7BD9-4209-A078-13DF1A9B3CDD}"/>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5" name="【消防施設】&#10;有形固定資産減価償却率最小値テキスト">
          <a:extLst>
            <a:ext uri="{FF2B5EF4-FFF2-40B4-BE49-F238E27FC236}">
              <a16:creationId xmlns:a16="http://schemas.microsoft.com/office/drawing/2014/main" id="{F3BF57C9-1579-4891-9F35-4A4ECB7B09D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6" name="直線コネクタ 695">
          <a:extLst>
            <a:ext uri="{FF2B5EF4-FFF2-40B4-BE49-F238E27FC236}">
              <a16:creationId xmlns:a16="http://schemas.microsoft.com/office/drawing/2014/main" id="{C88F87AE-2298-4454-98C6-5EFA07645EC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97" name="【消防施設】&#10;有形固定資産減価償却率最大値テキスト">
          <a:extLst>
            <a:ext uri="{FF2B5EF4-FFF2-40B4-BE49-F238E27FC236}">
              <a16:creationId xmlns:a16="http://schemas.microsoft.com/office/drawing/2014/main" id="{E6362C32-7B74-464A-86AC-C3D833D6A4E2}"/>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98" name="直線コネクタ 697">
          <a:extLst>
            <a:ext uri="{FF2B5EF4-FFF2-40B4-BE49-F238E27FC236}">
              <a16:creationId xmlns:a16="http://schemas.microsoft.com/office/drawing/2014/main" id="{E229F994-B22B-40B0-A3D9-CF49812C81C7}"/>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99" name="【消防施設】&#10;有形固定資産減価償却率平均値テキスト">
          <a:extLst>
            <a:ext uri="{FF2B5EF4-FFF2-40B4-BE49-F238E27FC236}">
              <a16:creationId xmlns:a16="http://schemas.microsoft.com/office/drawing/2014/main" id="{E9DAA619-F0FB-4FAB-803C-6A54D7D11CE4}"/>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00" name="フローチャート: 判断 699">
          <a:extLst>
            <a:ext uri="{FF2B5EF4-FFF2-40B4-BE49-F238E27FC236}">
              <a16:creationId xmlns:a16="http://schemas.microsoft.com/office/drawing/2014/main" id="{C0BEBDBF-CFB4-4233-9CAB-F817B86731F1}"/>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701" name="フローチャート: 判断 700">
          <a:extLst>
            <a:ext uri="{FF2B5EF4-FFF2-40B4-BE49-F238E27FC236}">
              <a16:creationId xmlns:a16="http://schemas.microsoft.com/office/drawing/2014/main" id="{3F6F5092-7F1A-4CE8-9C28-E268C1FCE579}"/>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702" name="フローチャート: 判断 701">
          <a:extLst>
            <a:ext uri="{FF2B5EF4-FFF2-40B4-BE49-F238E27FC236}">
              <a16:creationId xmlns:a16="http://schemas.microsoft.com/office/drawing/2014/main" id="{860ACDF3-C826-443A-9404-5C43CBFA05E5}"/>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703" name="フローチャート: 判断 702">
          <a:extLst>
            <a:ext uri="{FF2B5EF4-FFF2-40B4-BE49-F238E27FC236}">
              <a16:creationId xmlns:a16="http://schemas.microsoft.com/office/drawing/2014/main" id="{41AA5AFE-6621-4EC7-A027-F4926D9A7A6F}"/>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704" name="フローチャート: 判断 703">
          <a:extLst>
            <a:ext uri="{FF2B5EF4-FFF2-40B4-BE49-F238E27FC236}">
              <a16:creationId xmlns:a16="http://schemas.microsoft.com/office/drawing/2014/main" id="{08A04F14-DA34-4930-BC4D-C2132AC7A5FE}"/>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4F123397-ADA0-49B0-A498-916D3FE838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848155EC-4734-43FA-9F23-E3A99C2687E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A186AF9E-7857-4635-BFB4-A4DF6363FDC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14E1FD9D-1622-4A8E-8FE5-34031E88EF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93BE8451-A39C-4846-BD7A-A0F163FC70D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710" name="楕円 709">
          <a:extLst>
            <a:ext uri="{FF2B5EF4-FFF2-40B4-BE49-F238E27FC236}">
              <a16:creationId xmlns:a16="http://schemas.microsoft.com/office/drawing/2014/main" id="{52F91C89-38F5-4500-BD93-38750A6F56EE}"/>
            </a:ext>
          </a:extLst>
        </xdr:cNvPr>
        <xdr:cNvSpPr/>
      </xdr:nvSpPr>
      <xdr:spPr>
        <a:xfrm>
          <a:off x="16268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78757</xdr:rowOff>
    </xdr:from>
    <xdr:ext cx="405111" cy="259045"/>
    <xdr:sp macro="" textlink="">
      <xdr:nvSpPr>
        <xdr:cNvPr id="711" name="【消防施設】&#10;有形固定資産減価償却率該当値テキスト">
          <a:extLst>
            <a:ext uri="{FF2B5EF4-FFF2-40B4-BE49-F238E27FC236}">
              <a16:creationId xmlns:a16="http://schemas.microsoft.com/office/drawing/2014/main" id="{50B59A34-A570-4061-A087-13A937C15FBF}"/>
            </a:ext>
          </a:extLst>
        </xdr:cNvPr>
        <xdr:cNvSpPr txBox="1"/>
      </xdr:nvSpPr>
      <xdr:spPr>
        <a:xfrm>
          <a:off x="16357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19957</xdr:rowOff>
    </xdr:from>
    <xdr:to>
      <xdr:col>81</xdr:col>
      <xdr:colOff>101600</xdr:colOff>
      <xdr:row>81</xdr:row>
      <xdr:rowOff>121557</xdr:rowOff>
    </xdr:to>
    <xdr:sp macro="" textlink="">
      <xdr:nvSpPr>
        <xdr:cNvPr id="712" name="楕円 711">
          <a:extLst>
            <a:ext uri="{FF2B5EF4-FFF2-40B4-BE49-F238E27FC236}">
              <a16:creationId xmlns:a16="http://schemas.microsoft.com/office/drawing/2014/main" id="{1F3B58DB-2685-4080-9706-7545FF0311C5}"/>
            </a:ext>
          </a:extLst>
        </xdr:cNvPr>
        <xdr:cNvSpPr/>
      </xdr:nvSpPr>
      <xdr:spPr>
        <a:xfrm>
          <a:off x="15430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70757</xdr:rowOff>
    </xdr:from>
    <xdr:to>
      <xdr:col>85</xdr:col>
      <xdr:colOff>127000</xdr:colOff>
      <xdr:row>81</xdr:row>
      <xdr:rowOff>106680</xdr:rowOff>
    </xdr:to>
    <xdr:cxnSp macro="">
      <xdr:nvCxnSpPr>
        <xdr:cNvPr id="713" name="直線コネクタ 712">
          <a:extLst>
            <a:ext uri="{FF2B5EF4-FFF2-40B4-BE49-F238E27FC236}">
              <a16:creationId xmlns:a16="http://schemas.microsoft.com/office/drawing/2014/main" id="{15D1632D-2D18-43F4-AAE6-7B4C9D62ECE3}"/>
            </a:ext>
          </a:extLst>
        </xdr:cNvPr>
        <xdr:cNvCxnSpPr/>
      </xdr:nvCxnSpPr>
      <xdr:spPr>
        <a:xfrm>
          <a:off x="15481300" y="139582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18324</xdr:rowOff>
    </xdr:from>
    <xdr:to>
      <xdr:col>76</xdr:col>
      <xdr:colOff>165100</xdr:colOff>
      <xdr:row>81</xdr:row>
      <xdr:rowOff>119924</xdr:rowOff>
    </xdr:to>
    <xdr:sp macro="" textlink="">
      <xdr:nvSpPr>
        <xdr:cNvPr id="714" name="楕円 713">
          <a:extLst>
            <a:ext uri="{FF2B5EF4-FFF2-40B4-BE49-F238E27FC236}">
              <a16:creationId xmlns:a16="http://schemas.microsoft.com/office/drawing/2014/main" id="{DA9831B6-F69A-4886-8183-ECCC87870B16}"/>
            </a:ext>
          </a:extLst>
        </xdr:cNvPr>
        <xdr:cNvSpPr/>
      </xdr:nvSpPr>
      <xdr:spPr>
        <a:xfrm>
          <a:off x="14541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69124</xdr:rowOff>
    </xdr:from>
    <xdr:to>
      <xdr:col>81</xdr:col>
      <xdr:colOff>50800</xdr:colOff>
      <xdr:row>81</xdr:row>
      <xdr:rowOff>70757</xdr:rowOff>
    </xdr:to>
    <xdr:cxnSp macro="">
      <xdr:nvCxnSpPr>
        <xdr:cNvPr id="715" name="直線コネクタ 714">
          <a:extLst>
            <a:ext uri="{FF2B5EF4-FFF2-40B4-BE49-F238E27FC236}">
              <a16:creationId xmlns:a16="http://schemas.microsoft.com/office/drawing/2014/main" id="{084BE296-9DB7-48C2-BAD8-2B1602F88EF8}"/>
            </a:ext>
          </a:extLst>
        </xdr:cNvPr>
        <xdr:cNvCxnSpPr/>
      </xdr:nvCxnSpPr>
      <xdr:spPr>
        <a:xfrm>
          <a:off x="14592300" y="139565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150586</xdr:rowOff>
    </xdr:from>
    <xdr:to>
      <xdr:col>72</xdr:col>
      <xdr:colOff>38100</xdr:colOff>
      <xdr:row>81</xdr:row>
      <xdr:rowOff>80736</xdr:rowOff>
    </xdr:to>
    <xdr:sp macro="" textlink="">
      <xdr:nvSpPr>
        <xdr:cNvPr id="716" name="楕円 715">
          <a:extLst>
            <a:ext uri="{FF2B5EF4-FFF2-40B4-BE49-F238E27FC236}">
              <a16:creationId xmlns:a16="http://schemas.microsoft.com/office/drawing/2014/main" id="{53F21C47-A072-40D0-9BA2-FAA1D7F074BD}"/>
            </a:ext>
          </a:extLst>
        </xdr:cNvPr>
        <xdr:cNvSpPr/>
      </xdr:nvSpPr>
      <xdr:spPr>
        <a:xfrm>
          <a:off x="13652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29936</xdr:rowOff>
    </xdr:from>
    <xdr:to>
      <xdr:col>76</xdr:col>
      <xdr:colOff>114300</xdr:colOff>
      <xdr:row>81</xdr:row>
      <xdr:rowOff>69124</xdr:rowOff>
    </xdr:to>
    <xdr:cxnSp macro="">
      <xdr:nvCxnSpPr>
        <xdr:cNvPr id="717" name="直線コネクタ 716">
          <a:extLst>
            <a:ext uri="{FF2B5EF4-FFF2-40B4-BE49-F238E27FC236}">
              <a16:creationId xmlns:a16="http://schemas.microsoft.com/office/drawing/2014/main" id="{376FE5A0-B002-46DD-AB85-366E1B78B318}"/>
            </a:ext>
          </a:extLst>
        </xdr:cNvPr>
        <xdr:cNvCxnSpPr/>
      </xdr:nvCxnSpPr>
      <xdr:spPr>
        <a:xfrm>
          <a:off x="13703300" y="139173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78739</xdr:rowOff>
    </xdr:from>
    <xdr:to>
      <xdr:col>67</xdr:col>
      <xdr:colOff>101600</xdr:colOff>
      <xdr:row>81</xdr:row>
      <xdr:rowOff>8889</xdr:rowOff>
    </xdr:to>
    <xdr:sp macro="" textlink="">
      <xdr:nvSpPr>
        <xdr:cNvPr id="718" name="楕円 717">
          <a:extLst>
            <a:ext uri="{FF2B5EF4-FFF2-40B4-BE49-F238E27FC236}">
              <a16:creationId xmlns:a16="http://schemas.microsoft.com/office/drawing/2014/main" id="{5014F0E4-ADF8-4AA8-8F9B-0BD36BE3DA8E}"/>
            </a:ext>
          </a:extLst>
        </xdr:cNvPr>
        <xdr:cNvSpPr/>
      </xdr:nvSpPr>
      <xdr:spPr>
        <a:xfrm>
          <a:off x="12763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129539</xdr:rowOff>
    </xdr:from>
    <xdr:to>
      <xdr:col>71</xdr:col>
      <xdr:colOff>177800</xdr:colOff>
      <xdr:row>81</xdr:row>
      <xdr:rowOff>29936</xdr:rowOff>
    </xdr:to>
    <xdr:cxnSp macro="">
      <xdr:nvCxnSpPr>
        <xdr:cNvPr id="719" name="直線コネクタ 718">
          <a:extLst>
            <a:ext uri="{FF2B5EF4-FFF2-40B4-BE49-F238E27FC236}">
              <a16:creationId xmlns:a16="http://schemas.microsoft.com/office/drawing/2014/main" id="{4D88C6C8-BE74-4959-B684-2D191EF67E8E}"/>
            </a:ext>
          </a:extLst>
        </xdr:cNvPr>
        <xdr:cNvCxnSpPr/>
      </xdr:nvCxnSpPr>
      <xdr:spPr>
        <a:xfrm>
          <a:off x="12814300" y="138455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720" name="n_1aveValue【消防施設】&#10;有形固定資産減価償却率">
          <a:extLst>
            <a:ext uri="{FF2B5EF4-FFF2-40B4-BE49-F238E27FC236}">
              <a16:creationId xmlns:a16="http://schemas.microsoft.com/office/drawing/2014/main" id="{1B02BF0E-8867-49F9-A378-77F16A8C6D48}"/>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721" name="n_2aveValue【消防施設】&#10;有形固定資産減価償却率">
          <a:extLst>
            <a:ext uri="{FF2B5EF4-FFF2-40B4-BE49-F238E27FC236}">
              <a16:creationId xmlns:a16="http://schemas.microsoft.com/office/drawing/2014/main" id="{311D50DA-D335-4FAA-B128-3C0E32DAE0CB}"/>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722" name="n_3aveValue【消防施設】&#10;有形固定資産減価償却率">
          <a:extLst>
            <a:ext uri="{FF2B5EF4-FFF2-40B4-BE49-F238E27FC236}">
              <a16:creationId xmlns:a16="http://schemas.microsoft.com/office/drawing/2014/main" id="{F0CF0852-8332-436C-890B-E891B7F74A1F}"/>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723" name="n_4aveValue【消防施設】&#10;有形固定資産減価償却率">
          <a:extLst>
            <a:ext uri="{FF2B5EF4-FFF2-40B4-BE49-F238E27FC236}">
              <a16:creationId xmlns:a16="http://schemas.microsoft.com/office/drawing/2014/main" id="{A5505F3F-230D-4370-A877-A474F4C91A84}"/>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138084</xdr:rowOff>
    </xdr:from>
    <xdr:ext cx="405111" cy="259045"/>
    <xdr:sp macro="" textlink="">
      <xdr:nvSpPr>
        <xdr:cNvPr id="724" name="n_1mainValue【消防施設】&#10;有形固定資産減価償却率">
          <a:extLst>
            <a:ext uri="{FF2B5EF4-FFF2-40B4-BE49-F238E27FC236}">
              <a16:creationId xmlns:a16="http://schemas.microsoft.com/office/drawing/2014/main" id="{6E46F2F4-FFE7-4572-B6CE-979718B66479}"/>
            </a:ext>
          </a:extLst>
        </xdr:cNvPr>
        <xdr:cNvSpPr txBox="1"/>
      </xdr:nvSpPr>
      <xdr:spPr>
        <a:xfrm>
          <a:off x="15266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136451</xdr:rowOff>
    </xdr:from>
    <xdr:ext cx="405111" cy="259045"/>
    <xdr:sp macro="" textlink="">
      <xdr:nvSpPr>
        <xdr:cNvPr id="725" name="n_2mainValue【消防施設】&#10;有形固定資産減価償却率">
          <a:extLst>
            <a:ext uri="{FF2B5EF4-FFF2-40B4-BE49-F238E27FC236}">
              <a16:creationId xmlns:a16="http://schemas.microsoft.com/office/drawing/2014/main" id="{4F3A4EA6-C3DF-4BEC-B70A-B491EEF8C8AB}"/>
            </a:ext>
          </a:extLst>
        </xdr:cNvPr>
        <xdr:cNvSpPr txBox="1"/>
      </xdr:nvSpPr>
      <xdr:spPr>
        <a:xfrm>
          <a:off x="14389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97263</xdr:rowOff>
    </xdr:from>
    <xdr:ext cx="405111" cy="259045"/>
    <xdr:sp macro="" textlink="">
      <xdr:nvSpPr>
        <xdr:cNvPr id="726" name="n_3mainValue【消防施設】&#10;有形固定資産減価償却率">
          <a:extLst>
            <a:ext uri="{FF2B5EF4-FFF2-40B4-BE49-F238E27FC236}">
              <a16:creationId xmlns:a16="http://schemas.microsoft.com/office/drawing/2014/main" id="{756F01B5-4AC4-4FF7-A58B-D5C6940AAA3B}"/>
            </a:ext>
          </a:extLst>
        </xdr:cNvPr>
        <xdr:cNvSpPr txBox="1"/>
      </xdr:nvSpPr>
      <xdr:spPr>
        <a:xfrm>
          <a:off x="13500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25416</xdr:rowOff>
    </xdr:from>
    <xdr:ext cx="405111" cy="259045"/>
    <xdr:sp macro="" textlink="">
      <xdr:nvSpPr>
        <xdr:cNvPr id="727" name="n_4mainValue【消防施設】&#10;有形固定資産減価償却率">
          <a:extLst>
            <a:ext uri="{FF2B5EF4-FFF2-40B4-BE49-F238E27FC236}">
              <a16:creationId xmlns:a16="http://schemas.microsoft.com/office/drawing/2014/main" id="{7AF682B4-19A3-43BA-861B-4DCD18118BB8}"/>
            </a:ext>
          </a:extLst>
        </xdr:cNvPr>
        <xdr:cNvSpPr txBox="1"/>
      </xdr:nvSpPr>
      <xdr:spPr>
        <a:xfrm>
          <a:off x="12611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F2380349-6A3B-4C78-8D03-694B0CC03D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8371BF1B-AD21-448D-AB5F-E256B5298EC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699620E0-21D3-429E-A99B-8F1AF3B63F2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1856E44F-A0CF-4E5B-9E13-C24F9DDFEC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290E4147-3122-4C49-BB32-F9CD48B3217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4B12B037-7FDD-483D-8689-A3BAFA71DF5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37C491EF-748A-4842-B6BD-53772D47E8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5080F396-1312-49C1-8C33-A62BB62E126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6" name="テキスト ボックス 735">
          <a:extLst>
            <a:ext uri="{FF2B5EF4-FFF2-40B4-BE49-F238E27FC236}">
              <a16:creationId xmlns:a16="http://schemas.microsoft.com/office/drawing/2014/main" id="{D77E1C7C-3B4D-40F0-98C1-8441C4F0439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7" name="直線コネクタ 736">
          <a:extLst>
            <a:ext uri="{FF2B5EF4-FFF2-40B4-BE49-F238E27FC236}">
              <a16:creationId xmlns:a16="http://schemas.microsoft.com/office/drawing/2014/main" id="{B8C6ACAA-A9E3-4EBE-B3B6-2FC740A5EC0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8" name="直線コネクタ 737">
          <a:extLst>
            <a:ext uri="{FF2B5EF4-FFF2-40B4-BE49-F238E27FC236}">
              <a16:creationId xmlns:a16="http://schemas.microsoft.com/office/drawing/2014/main" id="{FB1119F7-0771-4308-B4EA-AB6B68ECE919}"/>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1639961B-21D2-4180-827E-0D33074204F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40" name="直線コネクタ 739">
          <a:extLst>
            <a:ext uri="{FF2B5EF4-FFF2-40B4-BE49-F238E27FC236}">
              <a16:creationId xmlns:a16="http://schemas.microsoft.com/office/drawing/2014/main" id="{A0D423E0-9A4C-4614-88B4-B958DC047DD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41" name="テキスト ボックス 740">
          <a:extLst>
            <a:ext uri="{FF2B5EF4-FFF2-40B4-BE49-F238E27FC236}">
              <a16:creationId xmlns:a16="http://schemas.microsoft.com/office/drawing/2014/main" id="{B40AA3EB-A94F-4459-99A5-6CBC169ECAE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42" name="直線コネクタ 741">
          <a:extLst>
            <a:ext uri="{FF2B5EF4-FFF2-40B4-BE49-F238E27FC236}">
              <a16:creationId xmlns:a16="http://schemas.microsoft.com/office/drawing/2014/main" id="{DA0C10D4-0FFC-4488-B9B4-37680255ACB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43" name="テキスト ボックス 742">
          <a:extLst>
            <a:ext uri="{FF2B5EF4-FFF2-40B4-BE49-F238E27FC236}">
              <a16:creationId xmlns:a16="http://schemas.microsoft.com/office/drawing/2014/main" id="{529CC126-1AE0-4520-A0BC-FEDECF5C3E5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44" name="直線コネクタ 743">
          <a:extLst>
            <a:ext uri="{FF2B5EF4-FFF2-40B4-BE49-F238E27FC236}">
              <a16:creationId xmlns:a16="http://schemas.microsoft.com/office/drawing/2014/main" id="{4C9F3257-217D-4EC7-9A47-BBA33AB80F1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45" name="テキスト ボックス 744">
          <a:extLst>
            <a:ext uri="{FF2B5EF4-FFF2-40B4-BE49-F238E27FC236}">
              <a16:creationId xmlns:a16="http://schemas.microsoft.com/office/drawing/2014/main" id="{635306E4-2710-4F89-9005-CDECA7886D0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46" name="直線コネクタ 745">
          <a:extLst>
            <a:ext uri="{FF2B5EF4-FFF2-40B4-BE49-F238E27FC236}">
              <a16:creationId xmlns:a16="http://schemas.microsoft.com/office/drawing/2014/main" id="{5ED0CD28-0EF5-4001-B129-26177A72610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47" name="テキスト ボックス 746">
          <a:extLst>
            <a:ext uri="{FF2B5EF4-FFF2-40B4-BE49-F238E27FC236}">
              <a16:creationId xmlns:a16="http://schemas.microsoft.com/office/drawing/2014/main" id="{CB63D2AD-8AA7-4B15-B18A-3F97BF6A1F6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8" name="直線コネクタ 747">
          <a:extLst>
            <a:ext uri="{FF2B5EF4-FFF2-40B4-BE49-F238E27FC236}">
              <a16:creationId xmlns:a16="http://schemas.microsoft.com/office/drawing/2014/main" id="{8DC763CA-35F9-489F-8242-BC56EF1A74D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9" name="テキスト ボックス 748">
          <a:extLst>
            <a:ext uri="{FF2B5EF4-FFF2-40B4-BE49-F238E27FC236}">
              <a16:creationId xmlns:a16="http://schemas.microsoft.com/office/drawing/2014/main" id="{7794DE32-2107-42D9-9205-186F4065FC9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0" name="直線コネクタ 749">
          <a:extLst>
            <a:ext uri="{FF2B5EF4-FFF2-40B4-BE49-F238E27FC236}">
              <a16:creationId xmlns:a16="http://schemas.microsoft.com/office/drawing/2014/main" id="{C60AA8EF-35E6-474D-A676-1C916B02532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1" name="テキスト ボックス 750">
          <a:extLst>
            <a:ext uri="{FF2B5EF4-FFF2-40B4-BE49-F238E27FC236}">
              <a16:creationId xmlns:a16="http://schemas.microsoft.com/office/drawing/2014/main" id="{48D12C82-619B-48CA-82B3-F9E6E97FDA4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2" name="【消防施設】&#10;一人当たり面積グラフ枠">
          <a:extLst>
            <a:ext uri="{FF2B5EF4-FFF2-40B4-BE49-F238E27FC236}">
              <a16:creationId xmlns:a16="http://schemas.microsoft.com/office/drawing/2014/main" id="{18E2B94B-1350-4BCC-B9AD-5ADFB34E852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753" name="直線コネクタ 752">
          <a:extLst>
            <a:ext uri="{FF2B5EF4-FFF2-40B4-BE49-F238E27FC236}">
              <a16:creationId xmlns:a16="http://schemas.microsoft.com/office/drawing/2014/main" id="{EF4BCC6E-26A2-4114-9D1D-6ECC1981348B}"/>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754" name="【消防施設】&#10;一人当たり面積最小値テキスト">
          <a:extLst>
            <a:ext uri="{FF2B5EF4-FFF2-40B4-BE49-F238E27FC236}">
              <a16:creationId xmlns:a16="http://schemas.microsoft.com/office/drawing/2014/main" id="{9EED160B-E013-4E6D-89B0-AAACA8B18097}"/>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755" name="直線コネクタ 754">
          <a:extLst>
            <a:ext uri="{FF2B5EF4-FFF2-40B4-BE49-F238E27FC236}">
              <a16:creationId xmlns:a16="http://schemas.microsoft.com/office/drawing/2014/main" id="{D1E4EF02-87AA-428F-B7C3-64C64E215BFD}"/>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756" name="【消防施設】&#10;一人当たり面積最大値テキスト">
          <a:extLst>
            <a:ext uri="{FF2B5EF4-FFF2-40B4-BE49-F238E27FC236}">
              <a16:creationId xmlns:a16="http://schemas.microsoft.com/office/drawing/2014/main" id="{EEFD33EF-6F66-46A3-BA04-031A1C9FA956}"/>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757" name="直線コネクタ 756">
          <a:extLst>
            <a:ext uri="{FF2B5EF4-FFF2-40B4-BE49-F238E27FC236}">
              <a16:creationId xmlns:a16="http://schemas.microsoft.com/office/drawing/2014/main" id="{747FBA70-F607-40A8-9BE0-EE16BDCC1481}"/>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758" name="【消防施設】&#10;一人当たり面積平均値テキスト">
          <a:extLst>
            <a:ext uri="{FF2B5EF4-FFF2-40B4-BE49-F238E27FC236}">
              <a16:creationId xmlns:a16="http://schemas.microsoft.com/office/drawing/2014/main" id="{D3952F9E-214C-4A84-9E61-EB348573E2D1}"/>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59" name="フローチャート: 判断 758">
          <a:extLst>
            <a:ext uri="{FF2B5EF4-FFF2-40B4-BE49-F238E27FC236}">
              <a16:creationId xmlns:a16="http://schemas.microsoft.com/office/drawing/2014/main" id="{D64977AE-389E-4506-B725-B3DAAC5501E1}"/>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760" name="フローチャート: 判断 759">
          <a:extLst>
            <a:ext uri="{FF2B5EF4-FFF2-40B4-BE49-F238E27FC236}">
              <a16:creationId xmlns:a16="http://schemas.microsoft.com/office/drawing/2014/main" id="{2AEBB8CD-398E-4869-99DB-11D7063E6F79}"/>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761" name="フローチャート: 判断 760">
          <a:extLst>
            <a:ext uri="{FF2B5EF4-FFF2-40B4-BE49-F238E27FC236}">
              <a16:creationId xmlns:a16="http://schemas.microsoft.com/office/drawing/2014/main" id="{DA4ADFF7-44E8-4DF5-84C4-985A7256039D}"/>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762" name="フローチャート: 判断 761">
          <a:extLst>
            <a:ext uri="{FF2B5EF4-FFF2-40B4-BE49-F238E27FC236}">
              <a16:creationId xmlns:a16="http://schemas.microsoft.com/office/drawing/2014/main" id="{DBE8DA49-54EC-4679-B3E4-9A2BE60DCE22}"/>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763" name="フローチャート: 判断 762">
          <a:extLst>
            <a:ext uri="{FF2B5EF4-FFF2-40B4-BE49-F238E27FC236}">
              <a16:creationId xmlns:a16="http://schemas.microsoft.com/office/drawing/2014/main" id="{C8046ECF-95B1-4AD1-BF5D-E8EFD2E29CE7}"/>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DC5EA932-3236-4AEA-8267-D57FB7EF0B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722CF175-5163-4AD3-A849-021B84B8B7D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8EF9BE59-F0AA-4229-811B-9C252E827D0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AF16B829-F198-4467-AEA1-8F4294036D1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F97440AB-0044-4606-AF37-F858583511C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95613</xdr:rowOff>
    </xdr:from>
    <xdr:to>
      <xdr:col>116</xdr:col>
      <xdr:colOff>114300</xdr:colOff>
      <xdr:row>84</xdr:row>
      <xdr:rowOff>25763</xdr:rowOff>
    </xdr:to>
    <xdr:sp macro="" textlink="">
      <xdr:nvSpPr>
        <xdr:cNvPr id="769" name="楕円 768">
          <a:extLst>
            <a:ext uri="{FF2B5EF4-FFF2-40B4-BE49-F238E27FC236}">
              <a16:creationId xmlns:a16="http://schemas.microsoft.com/office/drawing/2014/main" id="{B26D4EC1-8D39-49E5-98E3-80831BF5075D}"/>
            </a:ext>
          </a:extLst>
        </xdr:cNvPr>
        <xdr:cNvSpPr/>
      </xdr:nvSpPr>
      <xdr:spPr>
        <a:xfrm>
          <a:off x="22110700" y="143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118490</xdr:rowOff>
    </xdr:from>
    <xdr:ext cx="469744" cy="259045"/>
    <xdr:sp macro="" textlink="">
      <xdr:nvSpPr>
        <xdr:cNvPr id="770" name="【消防施設】&#10;一人当たり面積該当値テキスト">
          <a:extLst>
            <a:ext uri="{FF2B5EF4-FFF2-40B4-BE49-F238E27FC236}">
              <a16:creationId xmlns:a16="http://schemas.microsoft.com/office/drawing/2014/main" id="{4F6D6501-F19C-4D47-9753-FEBF1E1E0BF1}"/>
            </a:ext>
          </a:extLst>
        </xdr:cNvPr>
        <xdr:cNvSpPr txBox="1"/>
      </xdr:nvSpPr>
      <xdr:spPr>
        <a:xfrm>
          <a:off x="22199600" y="141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41184</xdr:rowOff>
    </xdr:from>
    <xdr:to>
      <xdr:col>112</xdr:col>
      <xdr:colOff>38100</xdr:colOff>
      <xdr:row>85</xdr:row>
      <xdr:rowOff>142784</xdr:rowOff>
    </xdr:to>
    <xdr:sp macro="" textlink="">
      <xdr:nvSpPr>
        <xdr:cNvPr id="771" name="楕円 770">
          <a:extLst>
            <a:ext uri="{FF2B5EF4-FFF2-40B4-BE49-F238E27FC236}">
              <a16:creationId xmlns:a16="http://schemas.microsoft.com/office/drawing/2014/main" id="{21AD15D3-89A4-40DF-B909-601F80BDA93C}"/>
            </a:ext>
          </a:extLst>
        </xdr:cNvPr>
        <xdr:cNvSpPr/>
      </xdr:nvSpPr>
      <xdr:spPr>
        <a:xfrm>
          <a:off x="21272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146413</xdr:rowOff>
    </xdr:from>
    <xdr:to>
      <xdr:col>116</xdr:col>
      <xdr:colOff>63500</xdr:colOff>
      <xdr:row>85</xdr:row>
      <xdr:rowOff>91984</xdr:rowOff>
    </xdr:to>
    <xdr:cxnSp macro="">
      <xdr:nvCxnSpPr>
        <xdr:cNvPr id="772" name="直線コネクタ 771">
          <a:extLst>
            <a:ext uri="{FF2B5EF4-FFF2-40B4-BE49-F238E27FC236}">
              <a16:creationId xmlns:a16="http://schemas.microsoft.com/office/drawing/2014/main" id="{208E631F-F32E-454A-A810-31487B22C1DC}"/>
            </a:ext>
          </a:extLst>
        </xdr:cNvPr>
        <xdr:cNvCxnSpPr/>
      </xdr:nvCxnSpPr>
      <xdr:spPr>
        <a:xfrm flipV="1">
          <a:off x="21323300" y="14376763"/>
          <a:ext cx="838200" cy="28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43362</xdr:rowOff>
    </xdr:from>
    <xdr:to>
      <xdr:col>107</xdr:col>
      <xdr:colOff>101600</xdr:colOff>
      <xdr:row>85</xdr:row>
      <xdr:rowOff>144962</xdr:rowOff>
    </xdr:to>
    <xdr:sp macro="" textlink="">
      <xdr:nvSpPr>
        <xdr:cNvPr id="773" name="楕円 772">
          <a:extLst>
            <a:ext uri="{FF2B5EF4-FFF2-40B4-BE49-F238E27FC236}">
              <a16:creationId xmlns:a16="http://schemas.microsoft.com/office/drawing/2014/main" id="{63068D2E-50FC-481C-AB62-7E42BD527B39}"/>
            </a:ext>
          </a:extLst>
        </xdr:cNvPr>
        <xdr:cNvSpPr/>
      </xdr:nvSpPr>
      <xdr:spPr>
        <a:xfrm>
          <a:off x="20383500" y="146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91984</xdr:rowOff>
    </xdr:from>
    <xdr:to>
      <xdr:col>111</xdr:col>
      <xdr:colOff>177800</xdr:colOff>
      <xdr:row>85</xdr:row>
      <xdr:rowOff>94162</xdr:rowOff>
    </xdr:to>
    <xdr:cxnSp macro="">
      <xdr:nvCxnSpPr>
        <xdr:cNvPr id="774" name="直線コネクタ 773">
          <a:extLst>
            <a:ext uri="{FF2B5EF4-FFF2-40B4-BE49-F238E27FC236}">
              <a16:creationId xmlns:a16="http://schemas.microsoft.com/office/drawing/2014/main" id="{75358544-F31E-4494-ADF1-EC44A60D2F4F}"/>
            </a:ext>
          </a:extLst>
        </xdr:cNvPr>
        <xdr:cNvCxnSpPr/>
      </xdr:nvCxnSpPr>
      <xdr:spPr>
        <a:xfrm flipV="1">
          <a:off x="20434300" y="146652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162561</xdr:rowOff>
    </xdr:from>
    <xdr:to>
      <xdr:col>102</xdr:col>
      <xdr:colOff>165100</xdr:colOff>
      <xdr:row>85</xdr:row>
      <xdr:rowOff>92711</xdr:rowOff>
    </xdr:to>
    <xdr:sp macro="" textlink="">
      <xdr:nvSpPr>
        <xdr:cNvPr id="775" name="楕円 774">
          <a:extLst>
            <a:ext uri="{FF2B5EF4-FFF2-40B4-BE49-F238E27FC236}">
              <a16:creationId xmlns:a16="http://schemas.microsoft.com/office/drawing/2014/main" id="{B888C2FB-1864-43E9-8798-8595202D2C27}"/>
            </a:ext>
          </a:extLst>
        </xdr:cNvPr>
        <xdr:cNvSpPr/>
      </xdr:nvSpPr>
      <xdr:spPr>
        <a:xfrm>
          <a:off x="19494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41911</xdr:rowOff>
    </xdr:from>
    <xdr:to>
      <xdr:col>107</xdr:col>
      <xdr:colOff>50800</xdr:colOff>
      <xdr:row>85</xdr:row>
      <xdr:rowOff>94162</xdr:rowOff>
    </xdr:to>
    <xdr:cxnSp macro="">
      <xdr:nvCxnSpPr>
        <xdr:cNvPr id="776" name="直線コネクタ 775">
          <a:extLst>
            <a:ext uri="{FF2B5EF4-FFF2-40B4-BE49-F238E27FC236}">
              <a16:creationId xmlns:a16="http://schemas.microsoft.com/office/drawing/2014/main" id="{6A877008-FFC7-4C36-82AA-E6E509344B75}"/>
            </a:ext>
          </a:extLst>
        </xdr:cNvPr>
        <xdr:cNvCxnSpPr/>
      </xdr:nvCxnSpPr>
      <xdr:spPr>
        <a:xfrm>
          <a:off x="19545300" y="146151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53158</xdr:rowOff>
    </xdr:from>
    <xdr:to>
      <xdr:col>98</xdr:col>
      <xdr:colOff>38100</xdr:colOff>
      <xdr:row>85</xdr:row>
      <xdr:rowOff>154758</xdr:rowOff>
    </xdr:to>
    <xdr:sp macro="" textlink="">
      <xdr:nvSpPr>
        <xdr:cNvPr id="777" name="楕円 776">
          <a:extLst>
            <a:ext uri="{FF2B5EF4-FFF2-40B4-BE49-F238E27FC236}">
              <a16:creationId xmlns:a16="http://schemas.microsoft.com/office/drawing/2014/main" id="{3C8BDEB2-1370-4065-AA75-77B987F4B0B1}"/>
            </a:ext>
          </a:extLst>
        </xdr:cNvPr>
        <xdr:cNvSpPr/>
      </xdr:nvSpPr>
      <xdr:spPr>
        <a:xfrm>
          <a:off x="18605500" y="146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41911</xdr:rowOff>
    </xdr:from>
    <xdr:to>
      <xdr:col>102</xdr:col>
      <xdr:colOff>114300</xdr:colOff>
      <xdr:row>85</xdr:row>
      <xdr:rowOff>103958</xdr:rowOff>
    </xdr:to>
    <xdr:cxnSp macro="">
      <xdr:nvCxnSpPr>
        <xdr:cNvPr id="778" name="直線コネクタ 777">
          <a:extLst>
            <a:ext uri="{FF2B5EF4-FFF2-40B4-BE49-F238E27FC236}">
              <a16:creationId xmlns:a16="http://schemas.microsoft.com/office/drawing/2014/main" id="{3E81C5E8-7199-4F4F-ACEC-9BF3AF330C3B}"/>
            </a:ext>
          </a:extLst>
        </xdr:cNvPr>
        <xdr:cNvCxnSpPr/>
      </xdr:nvCxnSpPr>
      <xdr:spPr>
        <a:xfrm flipV="1">
          <a:off x="18656300" y="146151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779" name="n_1aveValue【消防施設】&#10;一人当たり面積">
          <a:extLst>
            <a:ext uri="{FF2B5EF4-FFF2-40B4-BE49-F238E27FC236}">
              <a16:creationId xmlns:a16="http://schemas.microsoft.com/office/drawing/2014/main" id="{3A7A8F2B-3704-449C-B677-8AAA52D05C5D}"/>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780" name="n_2aveValue【消防施設】&#10;一人当たり面積">
          <a:extLst>
            <a:ext uri="{FF2B5EF4-FFF2-40B4-BE49-F238E27FC236}">
              <a16:creationId xmlns:a16="http://schemas.microsoft.com/office/drawing/2014/main" id="{283A44BD-88C0-4217-901F-97B1B3A4342E}"/>
            </a:ext>
          </a:extLst>
        </xdr:cNvPr>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781" name="n_3aveValue【消防施設】&#10;一人当たり面積">
          <a:extLst>
            <a:ext uri="{FF2B5EF4-FFF2-40B4-BE49-F238E27FC236}">
              <a16:creationId xmlns:a16="http://schemas.microsoft.com/office/drawing/2014/main" id="{E0022CAD-7C8C-46E4-887A-1A71E8610E9A}"/>
            </a:ext>
          </a:extLst>
        </xdr:cNvPr>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782" name="n_4aveValue【消防施設】&#10;一人当たり面積">
          <a:extLst>
            <a:ext uri="{FF2B5EF4-FFF2-40B4-BE49-F238E27FC236}">
              <a16:creationId xmlns:a16="http://schemas.microsoft.com/office/drawing/2014/main" id="{FF0A9151-674E-44BD-9799-37E801E4C53A}"/>
            </a:ext>
          </a:extLst>
        </xdr:cNvPr>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159311</xdr:rowOff>
    </xdr:from>
    <xdr:ext cx="469744" cy="259045"/>
    <xdr:sp macro="" textlink="">
      <xdr:nvSpPr>
        <xdr:cNvPr id="783" name="n_1mainValue【消防施設】&#10;一人当たり面積">
          <a:extLst>
            <a:ext uri="{FF2B5EF4-FFF2-40B4-BE49-F238E27FC236}">
              <a16:creationId xmlns:a16="http://schemas.microsoft.com/office/drawing/2014/main" id="{4AF09793-CC78-4676-BA4E-508FDA96DED8}"/>
            </a:ext>
          </a:extLst>
        </xdr:cNvPr>
        <xdr:cNvSpPr txBox="1"/>
      </xdr:nvSpPr>
      <xdr:spPr>
        <a:xfrm>
          <a:off x="21075727" y="1438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161489</xdr:rowOff>
    </xdr:from>
    <xdr:ext cx="469744" cy="259045"/>
    <xdr:sp macro="" textlink="">
      <xdr:nvSpPr>
        <xdr:cNvPr id="784" name="n_2mainValue【消防施設】&#10;一人当たり面積">
          <a:extLst>
            <a:ext uri="{FF2B5EF4-FFF2-40B4-BE49-F238E27FC236}">
              <a16:creationId xmlns:a16="http://schemas.microsoft.com/office/drawing/2014/main" id="{E033813A-5851-435F-AC9A-D824DBBEBFA4}"/>
            </a:ext>
          </a:extLst>
        </xdr:cNvPr>
        <xdr:cNvSpPr txBox="1"/>
      </xdr:nvSpPr>
      <xdr:spPr>
        <a:xfrm>
          <a:off x="20199427" y="1439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109238</xdr:rowOff>
    </xdr:from>
    <xdr:ext cx="469744" cy="259045"/>
    <xdr:sp macro="" textlink="">
      <xdr:nvSpPr>
        <xdr:cNvPr id="785" name="n_3mainValue【消防施設】&#10;一人当たり面積">
          <a:extLst>
            <a:ext uri="{FF2B5EF4-FFF2-40B4-BE49-F238E27FC236}">
              <a16:creationId xmlns:a16="http://schemas.microsoft.com/office/drawing/2014/main" id="{FA718780-0F52-418E-88B8-130B6D94B3B1}"/>
            </a:ext>
          </a:extLst>
        </xdr:cNvPr>
        <xdr:cNvSpPr txBox="1"/>
      </xdr:nvSpPr>
      <xdr:spPr>
        <a:xfrm>
          <a:off x="19310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171285</xdr:rowOff>
    </xdr:from>
    <xdr:ext cx="469744" cy="259045"/>
    <xdr:sp macro="" textlink="">
      <xdr:nvSpPr>
        <xdr:cNvPr id="786" name="n_4mainValue【消防施設】&#10;一人当たり面積">
          <a:extLst>
            <a:ext uri="{FF2B5EF4-FFF2-40B4-BE49-F238E27FC236}">
              <a16:creationId xmlns:a16="http://schemas.microsoft.com/office/drawing/2014/main" id="{782550BE-9BA9-4F3D-A5CD-11872E26EF33}"/>
            </a:ext>
          </a:extLst>
        </xdr:cNvPr>
        <xdr:cNvSpPr txBox="1"/>
      </xdr:nvSpPr>
      <xdr:spPr>
        <a:xfrm>
          <a:off x="18421427" y="1440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7" name="正方形/長方形 786">
          <a:extLst>
            <a:ext uri="{FF2B5EF4-FFF2-40B4-BE49-F238E27FC236}">
              <a16:creationId xmlns:a16="http://schemas.microsoft.com/office/drawing/2014/main" id="{36DFD1AA-F06C-47F6-BAA0-2D94C358F8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8" name="正方形/長方形 787">
          <a:extLst>
            <a:ext uri="{FF2B5EF4-FFF2-40B4-BE49-F238E27FC236}">
              <a16:creationId xmlns:a16="http://schemas.microsoft.com/office/drawing/2014/main" id="{D9B46B8D-0AE1-46BC-93E4-B9DF4069B3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9" name="正方形/長方形 788">
          <a:extLst>
            <a:ext uri="{FF2B5EF4-FFF2-40B4-BE49-F238E27FC236}">
              <a16:creationId xmlns:a16="http://schemas.microsoft.com/office/drawing/2014/main" id="{2460E569-087A-4ADC-9293-6E4754C2D9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0" name="正方形/長方形 789">
          <a:extLst>
            <a:ext uri="{FF2B5EF4-FFF2-40B4-BE49-F238E27FC236}">
              <a16:creationId xmlns:a16="http://schemas.microsoft.com/office/drawing/2014/main" id="{249F31E6-D618-4348-B701-2F48625C1A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1" name="正方形/長方形 790">
          <a:extLst>
            <a:ext uri="{FF2B5EF4-FFF2-40B4-BE49-F238E27FC236}">
              <a16:creationId xmlns:a16="http://schemas.microsoft.com/office/drawing/2014/main" id="{66BB84DA-4557-4562-9BB6-60792C6C5C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2" name="正方形/長方形 791">
          <a:extLst>
            <a:ext uri="{FF2B5EF4-FFF2-40B4-BE49-F238E27FC236}">
              <a16:creationId xmlns:a16="http://schemas.microsoft.com/office/drawing/2014/main" id="{FE3A7FDD-9657-4EB6-8C3F-AE258C60C6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3" name="正方形/長方形 792">
          <a:extLst>
            <a:ext uri="{FF2B5EF4-FFF2-40B4-BE49-F238E27FC236}">
              <a16:creationId xmlns:a16="http://schemas.microsoft.com/office/drawing/2014/main" id="{47BA0111-4599-4A61-BD04-7967E081EA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正方形/長方形 793">
          <a:extLst>
            <a:ext uri="{FF2B5EF4-FFF2-40B4-BE49-F238E27FC236}">
              <a16:creationId xmlns:a16="http://schemas.microsoft.com/office/drawing/2014/main" id="{C8458FDF-4737-43B0-B751-DF56C315B6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5" name="テキスト ボックス 794">
          <a:extLst>
            <a:ext uri="{FF2B5EF4-FFF2-40B4-BE49-F238E27FC236}">
              <a16:creationId xmlns:a16="http://schemas.microsoft.com/office/drawing/2014/main" id="{919519A1-6D79-45E7-A98F-864F5218ADF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6" name="直線コネクタ 795">
          <a:extLst>
            <a:ext uri="{FF2B5EF4-FFF2-40B4-BE49-F238E27FC236}">
              <a16:creationId xmlns:a16="http://schemas.microsoft.com/office/drawing/2014/main" id="{0744E68A-9B25-48F5-8F16-03B46F7486C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7" name="テキスト ボックス 796">
          <a:extLst>
            <a:ext uri="{FF2B5EF4-FFF2-40B4-BE49-F238E27FC236}">
              <a16:creationId xmlns:a16="http://schemas.microsoft.com/office/drawing/2014/main" id="{FC2C9A74-BB68-4B56-A6A8-BA94E12612D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8" name="直線コネクタ 797">
          <a:extLst>
            <a:ext uri="{FF2B5EF4-FFF2-40B4-BE49-F238E27FC236}">
              <a16:creationId xmlns:a16="http://schemas.microsoft.com/office/drawing/2014/main" id="{195F71F5-356B-4641-89B9-90ABD7874B8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9B083C48-987B-4113-8C38-73E0738CC5D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0" name="直線コネクタ 799">
          <a:extLst>
            <a:ext uri="{FF2B5EF4-FFF2-40B4-BE49-F238E27FC236}">
              <a16:creationId xmlns:a16="http://schemas.microsoft.com/office/drawing/2014/main" id="{2F64C082-6320-4E7B-9D29-8F04EAC8F10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1" name="テキスト ボックス 800">
          <a:extLst>
            <a:ext uri="{FF2B5EF4-FFF2-40B4-BE49-F238E27FC236}">
              <a16:creationId xmlns:a16="http://schemas.microsoft.com/office/drawing/2014/main" id="{B813D0A4-ACB6-4170-80EF-077F462825D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2" name="直線コネクタ 801">
          <a:extLst>
            <a:ext uri="{FF2B5EF4-FFF2-40B4-BE49-F238E27FC236}">
              <a16:creationId xmlns:a16="http://schemas.microsoft.com/office/drawing/2014/main" id="{2B120E84-9512-4D32-AA8E-DE34FE6DA1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3" name="テキスト ボックス 802">
          <a:extLst>
            <a:ext uri="{FF2B5EF4-FFF2-40B4-BE49-F238E27FC236}">
              <a16:creationId xmlns:a16="http://schemas.microsoft.com/office/drawing/2014/main" id="{7C856BEA-E8D4-4C7D-9297-6FE8D5A7CD0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4" name="直線コネクタ 803">
          <a:extLst>
            <a:ext uri="{FF2B5EF4-FFF2-40B4-BE49-F238E27FC236}">
              <a16:creationId xmlns:a16="http://schemas.microsoft.com/office/drawing/2014/main" id="{E3F95C0A-E1A2-4742-B59B-28EB2668367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5" name="テキスト ボックス 804">
          <a:extLst>
            <a:ext uri="{FF2B5EF4-FFF2-40B4-BE49-F238E27FC236}">
              <a16:creationId xmlns:a16="http://schemas.microsoft.com/office/drawing/2014/main" id="{A4241AD2-A7CC-41A9-BA7B-23D1E728E62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6" name="直線コネクタ 805">
          <a:extLst>
            <a:ext uri="{FF2B5EF4-FFF2-40B4-BE49-F238E27FC236}">
              <a16:creationId xmlns:a16="http://schemas.microsoft.com/office/drawing/2014/main" id="{2C479039-0CA4-420F-977F-BCD043292FF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7" name="テキスト ボックス 806">
          <a:extLst>
            <a:ext uri="{FF2B5EF4-FFF2-40B4-BE49-F238E27FC236}">
              <a16:creationId xmlns:a16="http://schemas.microsoft.com/office/drawing/2014/main" id="{5217E094-9BF2-47E6-A7C0-9866914AE88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8" name="直線コネクタ 807">
          <a:extLst>
            <a:ext uri="{FF2B5EF4-FFF2-40B4-BE49-F238E27FC236}">
              <a16:creationId xmlns:a16="http://schemas.microsoft.com/office/drawing/2014/main" id="{13312AA6-498E-4D4F-B8B8-D8F01569F0B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9" name="テキスト ボックス 808">
          <a:extLst>
            <a:ext uri="{FF2B5EF4-FFF2-40B4-BE49-F238E27FC236}">
              <a16:creationId xmlns:a16="http://schemas.microsoft.com/office/drawing/2014/main" id="{8B91C617-F299-442A-922D-EC9DA79C094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0" name="直線コネクタ 809">
          <a:extLst>
            <a:ext uri="{FF2B5EF4-FFF2-40B4-BE49-F238E27FC236}">
              <a16:creationId xmlns:a16="http://schemas.microsoft.com/office/drawing/2014/main" id="{F36768B3-53B0-4CBE-B5C1-3E0378153A5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1" name="【庁舎】&#10;有形固定資産減価償却率グラフ枠">
          <a:extLst>
            <a:ext uri="{FF2B5EF4-FFF2-40B4-BE49-F238E27FC236}">
              <a16:creationId xmlns:a16="http://schemas.microsoft.com/office/drawing/2014/main" id="{DD2C4F99-8867-4E36-A62A-BF7CD926C1D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12" name="直線コネクタ 811">
          <a:extLst>
            <a:ext uri="{FF2B5EF4-FFF2-40B4-BE49-F238E27FC236}">
              <a16:creationId xmlns:a16="http://schemas.microsoft.com/office/drawing/2014/main" id="{E7685A1E-AA4C-4AE9-A5F1-6277C160136F}"/>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3" name="【庁舎】&#10;有形固定資産減価償却率最小値テキスト">
          <a:extLst>
            <a:ext uri="{FF2B5EF4-FFF2-40B4-BE49-F238E27FC236}">
              <a16:creationId xmlns:a16="http://schemas.microsoft.com/office/drawing/2014/main" id="{4BC5864A-8184-44FA-9EE5-A4008CC9EDF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4" name="直線コネクタ 813">
          <a:extLst>
            <a:ext uri="{FF2B5EF4-FFF2-40B4-BE49-F238E27FC236}">
              <a16:creationId xmlns:a16="http://schemas.microsoft.com/office/drawing/2014/main" id="{5085527D-AF4B-4D71-9D9C-5B7A30371BE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15" name="【庁舎】&#10;有形固定資産減価償却率最大値テキスト">
          <a:extLst>
            <a:ext uri="{FF2B5EF4-FFF2-40B4-BE49-F238E27FC236}">
              <a16:creationId xmlns:a16="http://schemas.microsoft.com/office/drawing/2014/main" id="{7AE41F8B-496E-47C9-8610-A8CD61691B95}"/>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16" name="直線コネクタ 815">
          <a:extLst>
            <a:ext uri="{FF2B5EF4-FFF2-40B4-BE49-F238E27FC236}">
              <a16:creationId xmlns:a16="http://schemas.microsoft.com/office/drawing/2014/main" id="{1A38DDD7-F134-4A49-8D24-D340F4197392}"/>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17" name="【庁舎】&#10;有形固定資産減価償却率平均値テキスト">
          <a:extLst>
            <a:ext uri="{FF2B5EF4-FFF2-40B4-BE49-F238E27FC236}">
              <a16:creationId xmlns:a16="http://schemas.microsoft.com/office/drawing/2014/main" id="{734BE721-73B8-41D5-8899-A2706E52663A}"/>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18" name="フローチャート: 判断 817">
          <a:extLst>
            <a:ext uri="{FF2B5EF4-FFF2-40B4-BE49-F238E27FC236}">
              <a16:creationId xmlns:a16="http://schemas.microsoft.com/office/drawing/2014/main" id="{7D113CB1-C624-4264-AAB3-091A85754E0E}"/>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819" name="フローチャート: 判断 818">
          <a:extLst>
            <a:ext uri="{FF2B5EF4-FFF2-40B4-BE49-F238E27FC236}">
              <a16:creationId xmlns:a16="http://schemas.microsoft.com/office/drawing/2014/main" id="{16F5AB1A-9B38-4D89-B228-84731D5C3707}"/>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20" name="フローチャート: 判断 819">
          <a:extLst>
            <a:ext uri="{FF2B5EF4-FFF2-40B4-BE49-F238E27FC236}">
              <a16:creationId xmlns:a16="http://schemas.microsoft.com/office/drawing/2014/main" id="{FA498B65-AE2B-4F92-BBB5-29E01CDEE2E9}"/>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821" name="フローチャート: 判断 820">
          <a:extLst>
            <a:ext uri="{FF2B5EF4-FFF2-40B4-BE49-F238E27FC236}">
              <a16:creationId xmlns:a16="http://schemas.microsoft.com/office/drawing/2014/main" id="{FB75C779-50D9-4CD7-9904-460F19545C3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822" name="フローチャート: 判断 821">
          <a:extLst>
            <a:ext uri="{FF2B5EF4-FFF2-40B4-BE49-F238E27FC236}">
              <a16:creationId xmlns:a16="http://schemas.microsoft.com/office/drawing/2014/main" id="{4DAD3F87-0C32-45F6-9ECD-AE768869801D}"/>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512AC23D-29F3-4F2A-B864-F19F5610ED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1D99073-52A4-487D-B311-429543AFA9A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8FDB3C69-4278-4339-A8E2-D3EC44A20B8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190E9CDA-F3D5-48DC-A22C-F628CF16E2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B7260CA2-1BF0-4FDB-82F8-B320A334F7E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138068</xdr:rowOff>
    </xdr:from>
    <xdr:to>
      <xdr:col>85</xdr:col>
      <xdr:colOff>177800</xdr:colOff>
      <xdr:row>107</xdr:row>
      <xdr:rowOff>68218</xdr:rowOff>
    </xdr:to>
    <xdr:sp macro="" textlink="">
      <xdr:nvSpPr>
        <xdr:cNvPr id="828" name="楕円 827">
          <a:extLst>
            <a:ext uri="{FF2B5EF4-FFF2-40B4-BE49-F238E27FC236}">
              <a16:creationId xmlns:a16="http://schemas.microsoft.com/office/drawing/2014/main" id="{87C55F97-B999-4BE4-908A-ADE12499FCFC}"/>
            </a:ext>
          </a:extLst>
        </xdr:cNvPr>
        <xdr:cNvSpPr/>
      </xdr:nvSpPr>
      <xdr:spPr>
        <a:xfrm>
          <a:off x="16268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116495</xdr:rowOff>
    </xdr:from>
    <xdr:ext cx="405111" cy="259045"/>
    <xdr:sp macro="" textlink="">
      <xdr:nvSpPr>
        <xdr:cNvPr id="829" name="【庁舎】&#10;有形固定資産減価償却率該当値テキスト">
          <a:extLst>
            <a:ext uri="{FF2B5EF4-FFF2-40B4-BE49-F238E27FC236}">
              <a16:creationId xmlns:a16="http://schemas.microsoft.com/office/drawing/2014/main" id="{6B7B5E89-CA50-4DB2-800F-2A85FCA7F4A8}"/>
            </a:ext>
          </a:extLst>
        </xdr:cNvPr>
        <xdr:cNvSpPr txBox="1"/>
      </xdr:nvSpPr>
      <xdr:spPr>
        <a:xfrm>
          <a:off x="16357600"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72752</xdr:rowOff>
    </xdr:from>
    <xdr:to>
      <xdr:col>81</xdr:col>
      <xdr:colOff>101600</xdr:colOff>
      <xdr:row>107</xdr:row>
      <xdr:rowOff>2902</xdr:rowOff>
    </xdr:to>
    <xdr:sp macro="" textlink="">
      <xdr:nvSpPr>
        <xdr:cNvPr id="830" name="楕円 829">
          <a:extLst>
            <a:ext uri="{FF2B5EF4-FFF2-40B4-BE49-F238E27FC236}">
              <a16:creationId xmlns:a16="http://schemas.microsoft.com/office/drawing/2014/main" id="{BBE076B8-D651-4843-AABA-E82B4EC585C6}"/>
            </a:ext>
          </a:extLst>
        </xdr:cNvPr>
        <xdr:cNvSpPr/>
      </xdr:nvSpPr>
      <xdr:spPr>
        <a:xfrm>
          <a:off x="15430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123552</xdr:rowOff>
    </xdr:from>
    <xdr:to>
      <xdr:col>85</xdr:col>
      <xdr:colOff>127000</xdr:colOff>
      <xdr:row>107</xdr:row>
      <xdr:rowOff>17418</xdr:rowOff>
    </xdr:to>
    <xdr:cxnSp macro="">
      <xdr:nvCxnSpPr>
        <xdr:cNvPr id="831" name="直線コネクタ 830">
          <a:extLst>
            <a:ext uri="{FF2B5EF4-FFF2-40B4-BE49-F238E27FC236}">
              <a16:creationId xmlns:a16="http://schemas.microsoft.com/office/drawing/2014/main" id="{780CC21B-3D0B-4BC4-8578-50123EA0125D}"/>
            </a:ext>
          </a:extLst>
        </xdr:cNvPr>
        <xdr:cNvCxnSpPr/>
      </xdr:nvCxnSpPr>
      <xdr:spPr>
        <a:xfrm>
          <a:off x="15481300" y="18297252"/>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72752</xdr:rowOff>
    </xdr:from>
    <xdr:to>
      <xdr:col>76</xdr:col>
      <xdr:colOff>165100</xdr:colOff>
      <xdr:row>107</xdr:row>
      <xdr:rowOff>2902</xdr:rowOff>
    </xdr:to>
    <xdr:sp macro="" textlink="">
      <xdr:nvSpPr>
        <xdr:cNvPr id="832" name="楕円 831">
          <a:extLst>
            <a:ext uri="{FF2B5EF4-FFF2-40B4-BE49-F238E27FC236}">
              <a16:creationId xmlns:a16="http://schemas.microsoft.com/office/drawing/2014/main" id="{2D32C54B-2311-4F3C-991C-DCDCB5125823}"/>
            </a:ext>
          </a:extLst>
        </xdr:cNvPr>
        <xdr:cNvSpPr/>
      </xdr:nvSpPr>
      <xdr:spPr>
        <a:xfrm>
          <a:off x="14541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123552</xdr:rowOff>
    </xdr:from>
    <xdr:to>
      <xdr:col>81</xdr:col>
      <xdr:colOff>50800</xdr:colOff>
      <xdr:row>106</xdr:row>
      <xdr:rowOff>123552</xdr:rowOff>
    </xdr:to>
    <xdr:cxnSp macro="">
      <xdr:nvCxnSpPr>
        <xdr:cNvPr id="833" name="直線コネクタ 832">
          <a:extLst>
            <a:ext uri="{FF2B5EF4-FFF2-40B4-BE49-F238E27FC236}">
              <a16:creationId xmlns:a16="http://schemas.microsoft.com/office/drawing/2014/main" id="{73EE0827-3B2D-4F4C-8D75-58A12553671C}"/>
            </a:ext>
          </a:extLst>
        </xdr:cNvPr>
        <xdr:cNvCxnSpPr/>
      </xdr:nvCxnSpPr>
      <xdr:spPr>
        <a:xfrm>
          <a:off x="14592300" y="1829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834" name="楕円 833">
          <a:extLst>
            <a:ext uri="{FF2B5EF4-FFF2-40B4-BE49-F238E27FC236}">
              <a16:creationId xmlns:a16="http://schemas.microsoft.com/office/drawing/2014/main" id="{F7EC2A62-A91D-49C3-9E37-2D3D37AE1C9C}"/>
            </a:ext>
          </a:extLst>
        </xdr:cNvPr>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92529</xdr:rowOff>
    </xdr:from>
    <xdr:to>
      <xdr:col>76</xdr:col>
      <xdr:colOff>114300</xdr:colOff>
      <xdr:row>106</xdr:row>
      <xdr:rowOff>123552</xdr:rowOff>
    </xdr:to>
    <xdr:cxnSp macro="">
      <xdr:nvCxnSpPr>
        <xdr:cNvPr id="835" name="直線コネクタ 834">
          <a:extLst>
            <a:ext uri="{FF2B5EF4-FFF2-40B4-BE49-F238E27FC236}">
              <a16:creationId xmlns:a16="http://schemas.microsoft.com/office/drawing/2014/main" id="{1DB8C39D-C94D-485F-BBEE-6F80AE5D56F4}"/>
            </a:ext>
          </a:extLst>
        </xdr:cNvPr>
        <xdr:cNvCxnSpPr/>
      </xdr:nvCxnSpPr>
      <xdr:spPr>
        <a:xfrm>
          <a:off x="13703300" y="182662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146231</xdr:rowOff>
    </xdr:from>
    <xdr:to>
      <xdr:col>67</xdr:col>
      <xdr:colOff>101600</xdr:colOff>
      <xdr:row>106</xdr:row>
      <xdr:rowOff>76381</xdr:rowOff>
    </xdr:to>
    <xdr:sp macro="" textlink="">
      <xdr:nvSpPr>
        <xdr:cNvPr id="836" name="楕円 835">
          <a:extLst>
            <a:ext uri="{FF2B5EF4-FFF2-40B4-BE49-F238E27FC236}">
              <a16:creationId xmlns:a16="http://schemas.microsoft.com/office/drawing/2014/main" id="{54BF24C4-3D84-4858-9DF7-14161F07AF78}"/>
            </a:ext>
          </a:extLst>
        </xdr:cNvPr>
        <xdr:cNvSpPr/>
      </xdr:nvSpPr>
      <xdr:spPr>
        <a:xfrm>
          <a:off x="12763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25581</xdr:rowOff>
    </xdr:from>
    <xdr:to>
      <xdr:col>71</xdr:col>
      <xdr:colOff>177800</xdr:colOff>
      <xdr:row>106</xdr:row>
      <xdr:rowOff>92529</xdr:rowOff>
    </xdr:to>
    <xdr:cxnSp macro="">
      <xdr:nvCxnSpPr>
        <xdr:cNvPr id="837" name="直線コネクタ 836">
          <a:extLst>
            <a:ext uri="{FF2B5EF4-FFF2-40B4-BE49-F238E27FC236}">
              <a16:creationId xmlns:a16="http://schemas.microsoft.com/office/drawing/2014/main" id="{A11F1497-8021-4D45-BAA8-9DC20387010E}"/>
            </a:ext>
          </a:extLst>
        </xdr:cNvPr>
        <xdr:cNvCxnSpPr/>
      </xdr:nvCxnSpPr>
      <xdr:spPr>
        <a:xfrm>
          <a:off x="12814300" y="1819928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838" name="n_1aveValue【庁舎】&#10;有形固定資産減価償却率">
          <a:extLst>
            <a:ext uri="{FF2B5EF4-FFF2-40B4-BE49-F238E27FC236}">
              <a16:creationId xmlns:a16="http://schemas.microsoft.com/office/drawing/2014/main" id="{3229B3D5-CD6D-464C-84AA-0B7BB2201D58}"/>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39" name="n_2aveValue【庁舎】&#10;有形固定資産減価償却率">
          <a:extLst>
            <a:ext uri="{FF2B5EF4-FFF2-40B4-BE49-F238E27FC236}">
              <a16:creationId xmlns:a16="http://schemas.microsoft.com/office/drawing/2014/main" id="{C1EA61BB-8F07-46E0-A000-76B69FAAF3E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840" name="n_3aveValue【庁舎】&#10;有形固定資産減価償却率">
          <a:extLst>
            <a:ext uri="{FF2B5EF4-FFF2-40B4-BE49-F238E27FC236}">
              <a16:creationId xmlns:a16="http://schemas.microsoft.com/office/drawing/2014/main" id="{4A9C9635-A38D-4CE5-A29D-A00668A523C2}"/>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841" name="n_4aveValue【庁舎】&#10;有形固定資産減価償却率">
          <a:extLst>
            <a:ext uri="{FF2B5EF4-FFF2-40B4-BE49-F238E27FC236}">
              <a16:creationId xmlns:a16="http://schemas.microsoft.com/office/drawing/2014/main" id="{A414F48B-0E33-45C9-8B6B-1D725468A6FA}"/>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165479</xdr:rowOff>
    </xdr:from>
    <xdr:ext cx="405111" cy="259045"/>
    <xdr:sp macro="" textlink="">
      <xdr:nvSpPr>
        <xdr:cNvPr id="842" name="n_1mainValue【庁舎】&#10;有形固定資産減価償却率">
          <a:extLst>
            <a:ext uri="{FF2B5EF4-FFF2-40B4-BE49-F238E27FC236}">
              <a16:creationId xmlns:a16="http://schemas.microsoft.com/office/drawing/2014/main" id="{86AD2A68-66A8-4962-A8F7-CF085F19CAC9}"/>
            </a:ext>
          </a:extLst>
        </xdr:cNvPr>
        <xdr:cNvSpPr txBox="1"/>
      </xdr:nvSpPr>
      <xdr:spPr>
        <a:xfrm>
          <a:off x="152660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165479</xdr:rowOff>
    </xdr:from>
    <xdr:ext cx="405111" cy="259045"/>
    <xdr:sp macro="" textlink="">
      <xdr:nvSpPr>
        <xdr:cNvPr id="843" name="n_2mainValue【庁舎】&#10;有形固定資産減価償却率">
          <a:extLst>
            <a:ext uri="{FF2B5EF4-FFF2-40B4-BE49-F238E27FC236}">
              <a16:creationId xmlns:a16="http://schemas.microsoft.com/office/drawing/2014/main" id="{8E11B9C8-9169-40FC-BD59-0D2BBD0ACF38}"/>
            </a:ext>
          </a:extLst>
        </xdr:cNvPr>
        <xdr:cNvSpPr txBox="1"/>
      </xdr:nvSpPr>
      <xdr:spPr>
        <a:xfrm>
          <a:off x="14389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844" name="n_3mainValue【庁舎】&#10;有形固定資産減価償却率">
          <a:extLst>
            <a:ext uri="{FF2B5EF4-FFF2-40B4-BE49-F238E27FC236}">
              <a16:creationId xmlns:a16="http://schemas.microsoft.com/office/drawing/2014/main" id="{CFACEB1B-4CF3-4A6D-85EC-48DCB666EAD7}"/>
            </a:ext>
          </a:extLst>
        </xdr:cNvPr>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67508</xdr:rowOff>
    </xdr:from>
    <xdr:ext cx="405111" cy="259045"/>
    <xdr:sp macro="" textlink="">
      <xdr:nvSpPr>
        <xdr:cNvPr id="845" name="n_4mainValue【庁舎】&#10;有形固定資産減価償却率">
          <a:extLst>
            <a:ext uri="{FF2B5EF4-FFF2-40B4-BE49-F238E27FC236}">
              <a16:creationId xmlns:a16="http://schemas.microsoft.com/office/drawing/2014/main" id="{07E45510-54C2-4E68-AA95-A7FAD8511084}"/>
            </a:ext>
          </a:extLst>
        </xdr:cNvPr>
        <xdr:cNvSpPr txBox="1"/>
      </xdr:nvSpPr>
      <xdr:spPr>
        <a:xfrm>
          <a:off x="12611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86E5D8B0-0D5D-4E87-84B2-510BDCE696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522390F5-9907-4D70-A61C-03C0134CB7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21D2CE59-A79A-46B4-9E53-8497F07953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C5C10C2D-CE27-4CA1-A2C6-D86BBA5352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8D532454-AEE3-4CC9-8FBA-862E9C496A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969AFE91-710E-44BC-BDCC-B302D2B5CF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DA91648E-5B29-4F6F-9805-97E29215DA8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80448BA3-2680-4977-93BE-32C8CB82915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a:extLst>
            <a:ext uri="{FF2B5EF4-FFF2-40B4-BE49-F238E27FC236}">
              <a16:creationId xmlns:a16="http://schemas.microsoft.com/office/drawing/2014/main" id="{6EC3B995-8EDB-488D-A10E-8358211D0AB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a:extLst>
            <a:ext uri="{FF2B5EF4-FFF2-40B4-BE49-F238E27FC236}">
              <a16:creationId xmlns:a16="http://schemas.microsoft.com/office/drawing/2014/main" id="{697B57F4-296F-4F8A-A54A-485CFA021B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6" name="直線コネクタ 855">
          <a:extLst>
            <a:ext uri="{FF2B5EF4-FFF2-40B4-BE49-F238E27FC236}">
              <a16:creationId xmlns:a16="http://schemas.microsoft.com/office/drawing/2014/main" id="{38678E90-DD4A-44B9-AE74-78F50654652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7" name="テキスト ボックス 856">
          <a:extLst>
            <a:ext uri="{FF2B5EF4-FFF2-40B4-BE49-F238E27FC236}">
              <a16:creationId xmlns:a16="http://schemas.microsoft.com/office/drawing/2014/main" id="{D0FEEEE4-A124-4198-B3E0-532A794663A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8" name="直線コネクタ 857">
          <a:extLst>
            <a:ext uri="{FF2B5EF4-FFF2-40B4-BE49-F238E27FC236}">
              <a16:creationId xmlns:a16="http://schemas.microsoft.com/office/drawing/2014/main" id="{930CC094-45B6-40DE-931B-4197FA9D588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9" name="テキスト ボックス 858">
          <a:extLst>
            <a:ext uri="{FF2B5EF4-FFF2-40B4-BE49-F238E27FC236}">
              <a16:creationId xmlns:a16="http://schemas.microsoft.com/office/drawing/2014/main" id="{8C1E8705-2700-48B4-A36B-BA9C70EA815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0" name="直線コネクタ 859">
          <a:extLst>
            <a:ext uri="{FF2B5EF4-FFF2-40B4-BE49-F238E27FC236}">
              <a16:creationId xmlns:a16="http://schemas.microsoft.com/office/drawing/2014/main" id="{24EFFEEC-462F-43A4-B02E-C5B08DF00BD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1" name="テキスト ボックス 860">
          <a:extLst>
            <a:ext uri="{FF2B5EF4-FFF2-40B4-BE49-F238E27FC236}">
              <a16:creationId xmlns:a16="http://schemas.microsoft.com/office/drawing/2014/main" id="{662E31B8-6363-465C-864C-A722AF0B718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2" name="直線コネクタ 861">
          <a:extLst>
            <a:ext uri="{FF2B5EF4-FFF2-40B4-BE49-F238E27FC236}">
              <a16:creationId xmlns:a16="http://schemas.microsoft.com/office/drawing/2014/main" id="{633ADE08-C645-4A86-AD20-0C9C4E58572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3" name="テキスト ボックス 862">
          <a:extLst>
            <a:ext uri="{FF2B5EF4-FFF2-40B4-BE49-F238E27FC236}">
              <a16:creationId xmlns:a16="http://schemas.microsoft.com/office/drawing/2014/main" id="{85468953-4CED-4181-BABD-F4A853ED0EC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4" name="直線コネクタ 863">
          <a:extLst>
            <a:ext uri="{FF2B5EF4-FFF2-40B4-BE49-F238E27FC236}">
              <a16:creationId xmlns:a16="http://schemas.microsoft.com/office/drawing/2014/main" id="{7CCEA13C-E6CD-42FD-B234-A27F116AC0B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5" name="テキスト ボックス 864">
          <a:extLst>
            <a:ext uri="{FF2B5EF4-FFF2-40B4-BE49-F238E27FC236}">
              <a16:creationId xmlns:a16="http://schemas.microsoft.com/office/drawing/2014/main" id="{5D8987C6-BB36-4340-AAE2-AA7561FFD47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a:extLst>
            <a:ext uri="{FF2B5EF4-FFF2-40B4-BE49-F238E27FC236}">
              <a16:creationId xmlns:a16="http://schemas.microsoft.com/office/drawing/2014/main" id="{17CC5B90-DBBC-47E2-B41C-3764F44781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a:extLst>
            <a:ext uri="{FF2B5EF4-FFF2-40B4-BE49-F238E27FC236}">
              <a16:creationId xmlns:a16="http://schemas.microsoft.com/office/drawing/2014/main" id="{15031B3A-6B62-46C9-A7EA-BFA99190E08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a:extLst>
            <a:ext uri="{FF2B5EF4-FFF2-40B4-BE49-F238E27FC236}">
              <a16:creationId xmlns:a16="http://schemas.microsoft.com/office/drawing/2014/main" id="{852C5A41-0ABC-426A-9FBE-193EDC0EED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69" name="直線コネクタ 868">
          <a:extLst>
            <a:ext uri="{FF2B5EF4-FFF2-40B4-BE49-F238E27FC236}">
              <a16:creationId xmlns:a16="http://schemas.microsoft.com/office/drawing/2014/main" id="{37A67745-9B2F-44C9-AC17-E14BC1E0E4EB}"/>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70" name="【庁舎】&#10;一人当たり面積最小値テキスト">
          <a:extLst>
            <a:ext uri="{FF2B5EF4-FFF2-40B4-BE49-F238E27FC236}">
              <a16:creationId xmlns:a16="http://schemas.microsoft.com/office/drawing/2014/main" id="{09938C97-6503-478E-85BD-2FC29A8E032B}"/>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71" name="直線コネクタ 870">
          <a:extLst>
            <a:ext uri="{FF2B5EF4-FFF2-40B4-BE49-F238E27FC236}">
              <a16:creationId xmlns:a16="http://schemas.microsoft.com/office/drawing/2014/main" id="{4DED1E51-79A5-4625-BE67-39EAB4C6F747}"/>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72" name="【庁舎】&#10;一人当たり面積最大値テキスト">
          <a:extLst>
            <a:ext uri="{FF2B5EF4-FFF2-40B4-BE49-F238E27FC236}">
              <a16:creationId xmlns:a16="http://schemas.microsoft.com/office/drawing/2014/main" id="{B8D98467-18BB-4ABB-A143-9D335D4BD75A}"/>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73" name="直線コネクタ 872">
          <a:extLst>
            <a:ext uri="{FF2B5EF4-FFF2-40B4-BE49-F238E27FC236}">
              <a16:creationId xmlns:a16="http://schemas.microsoft.com/office/drawing/2014/main" id="{B1D84358-4AAD-478D-9554-01131744C0FD}"/>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874" name="【庁舎】&#10;一人当たり面積平均値テキスト">
          <a:extLst>
            <a:ext uri="{FF2B5EF4-FFF2-40B4-BE49-F238E27FC236}">
              <a16:creationId xmlns:a16="http://schemas.microsoft.com/office/drawing/2014/main" id="{2E4EFA86-ACAB-4DEB-8C86-78C1A2F2D705}"/>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75" name="フローチャート: 判断 874">
          <a:extLst>
            <a:ext uri="{FF2B5EF4-FFF2-40B4-BE49-F238E27FC236}">
              <a16:creationId xmlns:a16="http://schemas.microsoft.com/office/drawing/2014/main" id="{267FB028-DFD7-40C7-89AD-0DC092FD2135}"/>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76" name="フローチャート: 判断 875">
          <a:extLst>
            <a:ext uri="{FF2B5EF4-FFF2-40B4-BE49-F238E27FC236}">
              <a16:creationId xmlns:a16="http://schemas.microsoft.com/office/drawing/2014/main" id="{703A40D1-E0C7-48F5-9C31-13F56F2913D8}"/>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77" name="フローチャート: 判断 876">
          <a:extLst>
            <a:ext uri="{FF2B5EF4-FFF2-40B4-BE49-F238E27FC236}">
              <a16:creationId xmlns:a16="http://schemas.microsoft.com/office/drawing/2014/main" id="{50DC73C7-7F50-4C1B-9B98-85D1B183829B}"/>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78" name="フローチャート: 判断 877">
          <a:extLst>
            <a:ext uri="{FF2B5EF4-FFF2-40B4-BE49-F238E27FC236}">
              <a16:creationId xmlns:a16="http://schemas.microsoft.com/office/drawing/2014/main" id="{68851B99-59D7-4942-87D2-C0EBD5770F6F}"/>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79" name="フローチャート: 判断 878">
          <a:extLst>
            <a:ext uri="{FF2B5EF4-FFF2-40B4-BE49-F238E27FC236}">
              <a16:creationId xmlns:a16="http://schemas.microsoft.com/office/drawing/2014/main" id="{A24A9932-FB60-4C8F-85D8-73480B15B8DF}"/>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EF1D90EE-7DF8-498B-879F-EB25E63871E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ABE0D0A2-8CBF-4FA4-9146-762A67DDB1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6A2E779C-7F4C-48F8-A2B4-7A30E3FB0F0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585211BA-C905-471A-9870-A10B679779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AC2538F0-2986-434B-AE55-B651F3C232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92711</xdr:rowOff>
    </xdr:from>
    <xdr:to>
      <xdr:col>116</xdr:col>
      <xdr:colOff>114300</xdr:colOff>
      <xdr:row>105</xdr:row>
      <xdr:rowOff>22861</xdr:rowOff>
    </xdr:to>
    <xdr:sp macro="" textlink="">
      <xdr:nvSpPr>
        <xdr:cNvPr id="885" name="楕円 884">
          <a:extLst>
            <a:ext uri="{FF2B5EF4-FFF2-40B4-BE49-F238E27FC236}">
              <a16:creationId xmlns:a16="http://schemas.microsoft.com/office/drawing/2014/main" id="{A7B07671-14B3-42AB-A938-3ACB70C03025}"/>
            </a:ext>
          </a:extLst>
        </xdr:cNvPr>
        <xdr:cNvSpPr/>
      </xdr:nvSpPr>
      <xdr:spPr>
        <a:xfrm>
          <a:off x="22110700" y="179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886" name="【庁舎】&#10;一人当たり面積該当値テキスト">
          <a:extLst>
            <a:ext uri="{FF2B5EF4-FFF2-40B4-BE49-F238E27FC236}">
              <a16:creationId xmlns:a16="http://schemas.microsoft.com/office/drawing/2014/main" id="{75154131-18EE-43C2-9F5F-37C682B2A594}"/>
            </a:ext>
          </a:extLst>
        </xdr:cNvPr>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95250</xdr:rowOff>
    </xdr:from>
    <xdr:to>
      <xdr:col>112</xdr:col>
      <xdr:colOff>38100</xdr:colOff>
      <xdr:row>105</xdr:row>
      <xdr:rowOff>25400</xdr:rowOff>
    </xdr:to>
    <xdr:sp macro="" textlink="">
      <xdr:nvSpPr>
        <xdr:cNvPr id="887" name="楕円 886">
          <a:extLst>
            <a:ext uri="{FF2B5EF4-FFF2-40B4-BE49-F238E27FC236}">
              <a16:creationId xmlns:a16="http://schemas.microsoft.com/office/drawing/2014/main" id="{02B1639C-C8E7-487C-907F-0435759EA58E}"/>
            </a:ext>
          </a:extLst>
        </xdr:cNvPr>
        <xdr:cNvSpPr/>
      </xdr:nvSpPr>
      <xdr:spPr>
        <a:xfrm>
          <a:off x="21272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143511</xdr:rowOff>
    </xdr:from>
    <xdr:to>
      <xdr:col>116</xdr:col>
      <xdr:colOff>63500</xdr:colOff>
      <xdr:row>104</xdr:row>
      <xdr:rowOff>146050</xdr:rowOff>
    </xdr:to>
    <xdr:cxnSp macro="">
      <xdr:nvCxnSpPr>
        <xdr:cNvPr id="888" name="直線コネクタ 887">
          <a:extLst>
            <a:ext uri="{FF2B5EF4-FFF2-40B4-BE49-F238E27FC236}">
              <a16:creationId xmlns:a16="http://schemas.microsoft.com/office/drawing/2014/main" id="{E281B20A-66A1-4D07-B947-BA93670D5FB8}"/>
            </a:ext>
          </a:extLst>
        </xdr:cNvPr>
        <xdr:cNvCxnSpPr/>
      </xdr:nvCxnSpPr>
      <xdr:spPr>
        <a:xfrm flipV="1">
          <a:off x="21323300" y="179743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100330</xdr:rowOff>
    </xdr:from>
    <xdr:to>
      <xdr:col>107</xdr:col>
      <xdr:colOff>101600</xdr:colOff>
      <xdr:row>105</xdr:row>
      <xdr:rowOff>30480</xdr:rowOff>
    </xdr:to>
    <xdr:sp macro="" textlink="">
      <xdr:nvSpPr>
        <xdr:cNvPr id="889" name="楕円 888">
          <a:extLst>
            <a:ext uri="{FF2B5EF4-FFF2-40B4-BE49-F238E27FC236}">
              <a16:creationId xmlns:a16="http://schemas.microsoft.com/office/drawing/2014/main" id="{28E809B9-3582-40FA-8F20-9A27D2F9ACFB}"/>
            </a:ext>
          </a:extLst>
        </xdr:cNvPr>
        <xdr:cNvSpPr/>
      </xdr:nvSpPr>
      <xdr:spPr>
        <a:xfrm>
          <a:off x="20383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146050</xdr:rowOff>
    </xdr:from>
    <xdr:to>
      <xdr:col>111</xdr:col>
      <xdr:colOff>177800</xdr:colOff>
      <xdr:row>104</xdr:row>
      <xdr:rowOff>151130</xdr:rowOff>
    </xdr:to>
    <xdr:cxnSp macro="">
      <xdr:nvCxnSpPr>
        <xdr:cNvPr id="890" name="直線コネクタ 889">
          <a:extLst>
            <a:ext uri="{FF2B5EF4-FFF2-40B4-BE49-F238E27FC236}">
              <a16:creationId xmlns:a16="http://schemas.microsoft.com/office/drawing/2014/main" id="{69B85563-58F2-48D1-8965-62E2E6D5C392}"/>
            </a:ext>
          </a:extLst>
        </xdr:cNvPr>
        <xdr:cNvCxnSpPr/>
      </xdr:nvCxnSpPr>
      <xdr:spPr>
        <a:xfrm flipV="1">
          <a:off x="20434300" y="179768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125730</xdr:rowOff>
    </xdr:from>
    <xdr:to>
      <xdr:col>102</xdr:col>
      <xdr:colOff>165100</xdr:colOff>
      <xdr:row>105</xdr:row>
      <xdr:rowOff>55880</xdr:rowOff>
    </xdr:to>
    <xdr:sp macro="" textlink="">
      <xdr:nvSpPr>
        <xdr:cNvPr id="891" name="楕円 890">
          <a:extLst>
            <a:ext uri="{FF2B5EF4-FFF2-40B4-BE49-F238E27FC236}">
              <a16:creationId xmlns:a16="http://schemas.microsoft.com/office/drawing/2014/main" id="{EC874D1A-7237-4ED4-B5FE-F66930D7BFA6}"/>
            </a:ext>
          </a:extLst>
        </xdr:cNvPr>
        <xdr:cNvSpPr/>
      </xdr:nvSpPr>
      <xdr:spPr>
        <a:xfrm>
          <a:off x="1949450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151130</xdr:rowOff>
    </xdr:from>
    <xdr:to>
      <xdr:col>107</xdr:col>
      <xdr:colOff>50800</xdr:colOff>
      <xdr:row>105</xdr:row>
      <xdr:rowOff>5080</xdr:rowOff>
    </xdr:to>
    <xdr:cxnSp macro="">
      <xdr:nvCxnSpPr>
        <xdr:cNvPr id="892" name="直線コネクタ 891">
          <a:extLst>
            <a:ext uri="{FF2B5EF4-FFF2-40B4-BE49-F238E27FC236}">
              <a16:creationId xmlns:a16="http://schemas.microsoft.com/office/drawing/2014/main" id="{E5FCBDB6-0CCE-4D02-AD42-F80108D2ABD8}"/>
            </a:ext>
          </a:extLst>
        </xdr:cNvPr>
        <xdr:cNvCxnSpPr/>
      </xdr:nvCxnSpPr>
      <xdr:spPr>
        <a:xfrm flipV="1">
          <a:off x="19545300" y="179819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129539</xdr:rowOff>
    </xdr:from>
    <xdr:to>
      <xdr:col>98</xdr:col>
      <xdr:colOff>38100</xdr:colOff>
      <xdr:row>105</xdr:row>
      <xdr:rowOff>59689</xdr:rowOff>
    </xdr:to>
    <xdr:sp macro="" textlink="">
      <xdr:nvSpPr>
        <xdr:cNvPr id="893" name="楕円 892">
          <a:extLst>
            <a:ext uri="{FF2B5EF4-FFF2-40B4-BE49-F238E27FC236}">
              <a16:creationId xmlns:a16="http://schemas.microsoft.com/office/drawing/2014/main" id="{5F789494-F3C2-4230-A954-3EA387E474B3}"/>
            </a:ext>
          </a:extLst>
        </xdr:cNvPr>
        <xdr:cNvSpPr/>
      </xdr:nvSpPr>
      <xdr:spPr>
        <a:xfrm>
          <a:off x="186055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5080</xdr:rowOff>
    </xdr:from>
    <xdr:to>
      <xdr:col>102</xdr:col>
      <xdr:colOff>114300</xdr:colOff>
      <xdr:row>105</xdr:row>
      <xdr:rowOff>8889</xdr:rowOff>
    </xdr:to>
    <xdr:cxnSp macro="">
      <xdr:nvCxnSpPr>
        <xdr:cNvPr id="894" name="直線コネクタ 893">
          <a:extLst>
            <a:ext uri="{FF2B5EF4-FFF2-40B4-BE49-F238E27FC236}">
              <a16:creationId xmlns:a16="http://schemas.microsoft.com/office/drawing/2014/main" id="{C8C423D8-1889-4DC4-870A-16F3D012A540}"/>
            </a:ext>
          </a:extLst>
        </xdr:cNvPr>
        <xdr:cNvCxnSpPr/>
      </xdr:nvCxnSpPr>
      <xdr:spPr>
        <a:xfrm flipV="1">
          <a:off x="18656300" y="18007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895" name="n_1aveValue【庁舎】&#10;一人当たり面積">
          <a:extLst>
            <a:ext uri="{FF2B5EF4-FFF2-40B4-BE49-F238E27FC236}">
              <a16:creationId xmlns:a16="http://schemas.microsoft.com/office/drawing/2014/main" id="{6BFA9420-26A8-45EA-A614-3B7FE6A692FE}"/>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896" name="n_2aveValue【庁舎】&#10;一人当たり面積">
          <a:extLst>
            <a:ext uri="{FF2B5EF4-FFF2-40B4-BE49-F238E27FC236}">
              <a16:creationId xmlns:a16="http://schemas.microsoft.com/office/drawing/2014/main" id="{E61BDC96-774A-4040-95EA-ACC8F15805CA}"/>
            </a:ext>
          </a:extLst>
        </xdr:cNvPr>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897" name="n_3aveValue【庁舎】&#10;一人当たり面積">
          <a:extLst>
            <a:ext uri="{FF2B5EF4-FFF2-40B4-BE49-F238E27FC236}">
              <a16:creationId xmlns:a16="http://schemas.microsoft.com/office/drawing/2014/main" id="{39A53416-794A-493B-8AC6-97EDA2216A63}"/>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898" name="n_4aveValue【庁舎】&#10;一人当たり面積">
          <a:extLst>
            <a:ext uri="{FF2B5EF4-FFF2-40B4-BE49-F238E27FC236}">
              <a16:creationId xmlns:a16="http://schemas.microsoft.com/office/drawing/2014/main" id="{BE3EE7C3-FD61-486B-B36B-33049BF0FE3D}"/>
            </a:ext>
          </a:extLst>
        </xdr:cNvPr>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41927</xdr:rowOff>
    </xdr:from>
    <xdr:ext cx="469744" cy="259045"/>
    <xdr:sp macro="" textlink="">
      <xdr:nvSpPr>
        <xdr:cNvPr id="899" name="n_1mainValue【庁舎】&#10;一人当たり面積">
          <a:extLst>
            <a:ext uri="{FF2B5EF4-FFF2-40B4-BE49-F238E27FC236}">
              <a16:creationId xmlns:a16="http://schemas.microsoft.com/office/drawing/2014/main" id="{1A3E60B6-B4AA-4919-9BA0-F138CFA4357D}"/>
            </a:ext>
          </a:extLst>
        </xdr:cNvPr>
        <xdr:cNvSpPr txBox="1"/>
      </xdr:nvSpPr>
      <xdr:spPr>
        <a:xfrm>
          <a:off x="2107572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47007</xdr:rowOff>
    </xdr:from>
    <xdr:ext cx="469744" cy="259045"/>
    <xdr:sp macro="" textlink="">
      <xdr:nvSpPr>
        <xdr:cNvPr id="900" name="n_2mainValue【庁舎】&#10;一人当たり面積">
          <a:extLst>
            <a:ext uri="{FF2B5EF4-FFF2-40B4-BE49-F238E27FC236}">
              <a16:creationId xmlns:a16="http://schemas.microsoft.com/office/drawing/2014/main" id="{25F1450B-79CA-4ED6-B5C3-2E90A1076EB3}"/>
            </a:ext>
          </a:extLst>
        </xdr:cNvPr>
        <xdr:cNvSpPr txBox="1"/>
      </xdr:nvSpPr>
      <xdr:spPr>
        <a:xfrm>
          <a:off x="20199427" y="1770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47007</xdr:rowOff>
    </xdr:from>
    <xdr:ext cx="469744" cy="259045"/>
    <xdr:sp macro="" textlink="">
      <xdr:nvSpPr>
        <xdr:cNvPr id="901" name="n_3mainValue【庁舎】&#10;一人当たり面積">
          <a:extLst>
            <a:ext uri="{FF2B5EF4-FFF2-40B4-BE49-F238E27FC236}">
              <a16:creationId xmlns:a16="http://schemas.microsoft.com/office/drawing/2014/main" id="{03E9CABF-0895-457F-8859-C8F8A60AB7D0}"/>
            </a:ext>
          </a:extLst>
        </xdr:cNvPr>
        <xdr:cNvSpPr txBox="1"/>
      </xdr:nvSpPr>
      <xdr:spPr>
        <a:xfrm>
          <a:off x="19310427"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76216</xdr:rowOff>
    </xdr:from>
    <xdr:ext cx="469744" cy="259045"/>
    <xdr:sp macro="" textlink="">
      <xdr:nvSpPr>
        <xdr:cNvPr id="902" name="n_4mainValue【庁舎】&#10;一人当たり面積">
          <a:extLst>
            <a:ext uri="{FF2B5EF4-FFF2-40B4-BE49-F238E27FC236}">
              <a16:creationId xmlns:a16="http://schemas.microsoft.com/office/drawing/2014/main" id="{20622A3A-9B55-49AB-97DE-8526708B94F4}"/>
            </a:ext>
          </a:extLst>
        </xdr:cNvPr>
        <xdr:cNvSpPr txBox="1"/>
      </xdr:nvSpPr>
      <xdr:spPr>
        <a:xfrm>
          <a:off x="18421427" y="177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a:extLst>
            <a:ext uri="{FF2B5EF4-FFF2-40B4-BE49-F238E27FC236}">
              <a16:creationId xmlns:a16="http://schemas.microsoft.com/office/drawing/2014/main" id="{AC41EB3E-811E-4656-AA2B-E9E5AD081E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a:extLst>
            <a:ext uri="{FF2B5EF4-FFF2-40B4-BE49-F238E27FC236}">
              <a16:creationId xmlns:a16="http://schemas.microsoft.com/office/drawing/2014/main" id="{CBA87861-817A-4A1D-9A4F-26CD288E50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a:extLst>
            <a:ext uri="{FF2B5EF4-FFF2-40B4-BE49-F238E27FC236}">
              <a16:creationId xmlns:a16="http://schemas.microsoft.com/office/drawing/2014/main" id="{E1FA26C9-D04C-4502-9128-A4ECD52696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各施設の減価償却率は、概ね平均より高めである。施設の老朽化が進むため、長寿命化対策を計画的に行う必要がある。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メガソーラー発電所の稼働や景気回復、消費税増税などで</a:t>
          </a:r>
          <a:r>
            <a:rPr kumimoji="1" lang="ja-JP" altLang="en-US" sz="1100">
              <a:solidFill>
                <a:schemeClr val="dk1"/>
              </a:solidFill>
              <a:effectLst/>
              <a:latin typeface="+mn-lt"/>
              <a:ea typeface="+mn-ea"/>
              <a:cs typeface="+mn-cs"/>
            </a:rPr>
            <a:t>令和元年から微増傾向にある</a:t>
          </a:r>
          <a:r>
            <a:rPr kumimoji="1" lang="ja-JP" altLang="ja-JP" sz="1100">
              <a:solidFill>
                <a:schemeClr val="dk1"/>
              </a:solidFill>
              <a:effectLst/>
              <a:latin typeface="+mn-lt"/>
              <a:ea typeface="+mn-ea"/>
              <a:cs typeface="+mn-cs"/>
            </a:rPr>
            <a:t>が、更なる増加は見込みにくい。今後も税の徴収率の維持・向上、そして子育て支援及び定住化の推進、人口維持を図り、自主財源の確保に努める。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増加</a:t>
          </a:r>
          <a:r>
            <a:rPr kumimoji="1" lang="ja-JP" altLang="en-US" sz="1100">
              <a:solidFill>
                <a:schemeClr val="dk1"/>
              </a:solidFill>
              <a:effectLst/>
              <a:latin typeface="+mn-lt"/>
              <a:ea typeface="+mn-ea"/>
              <a:cs typeface="+mn-cs"/>
            </a:rPr>
            <a:t>している。事業</a:t>
          </a:r>
          <a:r>
            <a:rPr kumimoji="1" lang="ja-JP" altLang="ja-JP" sz="1100">
              <a:solidFill>
                <a:schemeClr val="dk1"/>
              </a:solidFill>
              <a:effectLst/>
              <a:latin typeface="+mn-lt"/>
              <a:ea typeface="+mn-ea"/>
              <a:cs typeface="+mn-cs"/>
            </a:rPr>
            <a:t>会計への繰出金の増加、公債費の増加、</a:t>
          </a:r>
          <a:r>
            <a:rPr kumimoji="1" lang="ja-JP" altLang="en-US" sz="1100">
              <a:solidFill>
                <a:schemeClr val="dk1"/>
              </a:solidFill>
              <a:effectLst/>
              <a:latin typeface="+mn-lt"/>
              <a:ea typeface="+mn-ea"/>
              <a:cs typeface="+mn-cs"/>
            </a:rPr>
            <a:t>会計年度任用職員制度の開始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経常収支比率の上昇要因は一服したため</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は横ばいが想定される</a:t>
          </a:r>
          <a:r>
            <a:rPr kumimoji="1" lang="ja-JP" altLang="ja-JP" sz="1100">
              <a:solidFill>
                <a:schemeClr val="dk1"/>
              </a:solidFill>
              <a:effectLst/>
              <a:latin typeface="+mn-lt"/>
              <a:ea typeface="+mn-ea"/>
              <a:cs typeface="+mn-cs"/>
            </a:rPr>
            <a:t>が、ソフト事業等は事業効果を勘案し、定期的な入れ替えを行って福祉向上に努める。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78232</xdr:rowOff>
    </xdr:from>
    <xdr:to>
      <xdr:col>23</xdr:col>
      <xdr:colOff>133350</xdr:colOff>
      <xdr:row>64</xdr:row>
      <xdr:rowOff>63500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08132"/>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88138</xdr:rowOff>
    </xdr:from>
    <xdr:to>
      <xdr:col>19</xdr:col>
      <xdr:colOff>133350</xdr:colOff>
      <xdr:row>62</xdr:row>
      <xdr:rowOff>78232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375138"/>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88138</xdr:rowOff>
    </xdr:from>
    <xdr:to>
      <xdr:col>15</xdr:col>
      <xdr:colOff>82550</xdr:colOff>
      <xdr:row>60</xdr:row>
      <xdr:rowOff>92964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3751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155956</xdr:rowOff>
    </xdr:from>
    <xdr:to>
      <xdr:col>11</xdr:col>
      <xdr:colOff>31750</xdr:colOff>
      <xdr:row>60</xdr:row>
      <xdr:rowOff>92964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10005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29227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37338</xdr:rowOff>
    </xdr:from>
    <xdr:to>
      <xdr:col>15</xdr:col>
      <xdr:colOff>133350</xdr:colOff>
      <xdr:row>60</xdr:row>
      <xdr:rowOff>138938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149115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42164</xdr:rowOff>
    </xdr:from>
    <xdr:to>
      <xdr:col>11</xdr:col>
      <xdr:colOff>82550</xdr:colOff>
      <xdr:row>60</xdr:row>
      <xdr:rowOff>143764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153941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105156</xdr:rowOff>
    </xdr:from>
    <xdr:to>
      <xdr:col>7</xdr:col>
      <xdr:colOff>31750</xdr:colOff>
      <xdr:row>59</xdr:row>
      <xdr:rowOff>35306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45483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8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昨年度と比較して約</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している。主な要因は、</a:t>
          </a:r>
          <a:r>
            <a:rPr kumimoji="1" lang="ja-JP" altLang="en-US" sz="1100">
              <a:solidFill>
                <a:schemeClr val="dk1"/>
              </a:solidFill>
              <a:effectLst/>
              <a:latin typeface="+mn-lt"/>
              <a:ea typeface="+mn-ea"/>
              <a:cs typeface="+mn-cs"/>
            </a:rPr>
            <a:t>新型コロナウィルス感染症対策に必要な物件費の支出が発生したことや、会計年度任用職員制度の施行により前年度までの臨時職員賃金が人件費に振り替わり、期末手当が増加したことである。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新型コロナウィルス感染症への対応は予断を許さないものであり、今後の事業費を見通すことは困難であるが、他の事業と同様に効率化を図り、費用の抑制に努めたい。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89086</xdr:rowOff>
    </xdr:from>
    <xdr:to>
      <xdr:col>23</xdr:col>
      <xdr:colOff>133350</xdr:colOff>
      <xdr:row>81</xdr:row>
      <xdr:rowOff>144498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76536"/>
          <a:ext cx="8382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89086</xdr:rowOff>
    </xdr:from>
    <xdr:to>
      <xdr:col>19</xdr:col>
      <xdr:colOff>133350</xdr:colOff>
      <xdr:row>81</xdr:row>
      <xdr:rowOff>151031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3976536"/>
          <a:ext cx="889000" cy="6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151031</xdr:rowOff>
    </xdr:from>
    <xdr:to>
      <xdr:col>15</xdr:col>
      <xdr:colOff>82550</xdr:colOff>
      <xdr:row>82</xdr:row>
      <xdr:rowOff>12238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0384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89236</xdr:rowOff>
    </xdr:from>
    <xdr:to>
      <xdr:col>11</xdr:col>
      <xdr:colOff>31750</xdr:colOff>
      <xdr:row>82</xdr:row>
      <xdr:rowOff>12238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76686"/>
          <a:ext cx="889000" cy="9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93698</xdr:rowOff>
    </xdr:from>
    <xdr:to>
      <xdr:col>23</xdr:col>
      <xdr:colOff>184150</xdr:colOff>
      <xdr:row>82</xdr:row>
      <xdr:rowOff>23848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110225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8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38286</xdr:rowOff>
    </xdr:from>
    <xdr:to>
      <xdr:col>19</xdr:col>
      <xdr:colOff>184150</xdr:colOff>
      <xdr:row>81</xdr:row>
      <xdr:rowOff>139886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150063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9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100231</xdr:rowOff>
    </xdr:from>
    <xdr:to>
      <xdr:col>15</xdr:col>
      <xdr:colOff>133350</xdr:colOff>
      <xdr:row>82</xdr:row>
      <xdr:rowOff>30381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15158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132888</xdr:rowOff>
    </xdr:from>
    <xdr:to>
      <xdr:col>11</xdr:col>
      <xdr:colOff>82550</xdr:colOff>
      <xdr:row>82</xdr:row>
      <xdr:rowOff>63038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47815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38436</xdr:rowOff>
    </xdr:from>
    <xdr:to>
      <xdr:col>7</xdr:col>
      <xdr:colOff>31750</xdr:colOff>
      <xdr:row>81</xdr:row>
      <xdr:rowOff>140036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124813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01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人事院勧告を遵守した給与改定等を行っており、平均的な水準が維持されるものと予想される。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112713</xdr:rowOff>
    </xdr:from>
    <xdr:to>
      <xdr:col>81</xdr:col>
      <xdr:colOff>44450</xdr:colOff>
      <xdr:row>84</xdr:row>
      <xdr:rowOff>122766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14513"/>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32279</xdr:rowOff>
    </xdr:from>
    <xdr:to>
      <xdr:col>77</xdr:col>
      <xdr:colOff>44450</xdr:colOff>
      <xdr:row>84</xdr:row>
      <xdr:rowOff>122766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3407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32279</xdr:rowOff>
    </xdr:from>
    <xdr:to>
      <xdr:col>72</xdr:col>
      <xdr:colOff>203200</xdr:colOff>
      <xdr:row>84</xdr:row>
      <xdr:rowOff>82550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3407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52388</xdr:rowOff>
    </xdr:from>
    <xdr:to>
      <xdr:col>68</xdr:col>
      <xdr:colOff>152400</xdr:colOff>
      <xdr:row>84</xdr:row>
      <xdr:rowOff>82550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541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78440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152929</xdr:rowOff>
    </xdr:from>
    <xdr:to>
      <xdr:col>73</xdr:col>
      <xdr:colOff>44450</xdr:colOff>
      <xdr:row>84</xdr:row>
      <xdr:rowOff>83079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93256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1588</xdr:rowOff>
    </xdr:from>
    <xdr:to>
      <xdr:col>64</xdr:col>
      <xdr:colOff>152400</xdr:colOff>
      <xdr:row>84</xdr:row>
      <xdr:rowOff>103188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113365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7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職員の定員については、定員は変わらないものの、人口減少に伴い、人口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人当たり職員数が微増している。</a:t>
          </a:r>
          <a:endParaRPr lang="ja-JP" altLang="ja-JP" sz="1400">
            <a:effectLst/>
          </a:endParaRPr>
        </a:p>
        <a:p>
          <a:r>
            <a:rPr kumimoji="1" lang="ja-JP" altLang="ja-JP" sz="1100">
              <a:solidFill>
                <a:schemeClr val="dk1"/>
              </a:solidFill>
              <a:effectLst/>
              <a:latin typeface="+mn-lt"/>
              <a:ea typeface="+mn-ea"/>
              <a:cs typeface="+mn-cs"/>
            </a:rPr>
            <a:t>　現在の職員定員は町の行政サービスを維持していくうえで、最低限を確保しているという認識であるが、地方創生関連や新型コロナウイルス感染症の対策等、業務量は増加傾向にあるため、安定した採用を継続し、職員の資質向上にも注力しなければならな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21895</xdr:rowOff>
    </xdr:from>
    <xdr:to>
      <xdr:col>81</xdr:col>
      <xdr:colOff>44450</xdr:colOff>
      <xdr:row>61</xdr:row>
      <xdr:rowOff>49885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80345"/>
          <a:ext cx="8382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37338</xdr:rowOff>
    </xdr:from>
    <xdr:to>
      <xdr:col>77</xdr:col>
      <xdr:colOff>44450</xdr:colOff>
      <xdr:row>61</xdr:row>
      <xdr:rowOff>49885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95788"/>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96825</xdr:rowOff>
    </xdr:from>
    <xdr:to>
      <xdr:col>72</xdr:col>
      <xdr:colOff>203200</xdr:colOff>
      <xdr:row>61</xdr:row>
      <xdr:rowOff>37338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83825"/>
          <a:ext cx="889000" cy="1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71730</xdr:rowOff>
    </xdr:from>
    <xdr:to>
      <xdr:col>68</xdr:col>
      <xdr:colOff>152400</xdr:colOff>
      <xdr:row>60</xdr:row>
      <xdr:rowOff>96825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58730"/>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142545</xdr:rowOff>
    </xdr:from>
    <xdr:to>
      <xdr:col>81</xdr:col>
      <xdr:colOff>95250</xdr:colOff>
      <xdr:row>61</xdr:row>
      <xdr:rowOff>72695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114622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0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170535</xdr:rowOff>
    </xdr:from>
    <xdr:to>
      <xdr:col>77</xdr:col>
      <xdr:colOff>95250</xdr:colOff>
      <xdr:row>61</xdr:row>
      <xdr:rowOff>100685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85462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43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157988</xdr:rowOff>
    </xdr:from>
    <xdr:to>
      <xdr:col>73</xdr:col>
      <xdr:colOff>44450</xdr:colOff>
      <xdr:row>61</xdr:row>
      <xdr:rowOff>88138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72915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46025</xdr:rowOff>
    </xdr:from>
    <xdr:to>
      <xdr:col>68</xdr:col>
      <xdr:colOff>203200</xdr:colOff>
      <xdr:row>60</xdr:row>
      <xdr:rowOff>147625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157802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1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20930</xdr:rowOff>
    </xdr:from>
    <xdr:to>
      <xdr:col>64</xdr:col>
      <xdr:colOff>152400</xdr:colOff>
      <xdr:row>60</xdr:row>
      <xdr:rowOff>122530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132707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7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積極的に</a:t>
          </a:r>
          <a:r>
            <a:rPr kumimoji="1" lang="ja-JP" altLang="ja-JP" sz="1100">
              <a:solidFill>
                <a:schemeClr val="dk1"/>
              </a:solidFill>
              <a:effectLst/>
              <a:latin typeface="+mn-lt"/>
              <a:ea typeface="+mn-ea"/>
              <a:cs typeface="+mn-cs"/>
            </a:rPr>
            <a:t>活用をしている過疎対策事業債の借入額の増加により、実質公債費比率が悪化している。中学校の建替えやこども園の建設事業を予定しており、当該数値は令和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年頃まで悪化していく見込みであり、償還と借入のバランスを取りながら、適正な起債の管理を行っていく。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129540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2761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39</xdr:row>
      <xdr:rowOff>41063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6552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140123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5667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166794</xdr:rowOff>
    </xdr:from>
    <xdr:to>
      <xdr:col>68</xdr:col>
      <xdr:colOff>152400</xdr:colOff>
      <xdr:row>38</xdr:row>
      <xdr:rowOff>51646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5104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115993</xdr:rowOff>
    </xdr:from>
    <xdr:to>
      <xdr:col>64</xdr:col>
      <xdr:colOff>152400</xdr:colOff>
      <xdr:row>38</xdr:row>
      <xdr:rowOff>46143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56320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となり、継続して</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が維持できている。基金の増加や過疎対策事業債の活用による基準財政需要額公債費の増加が主な要因となっている。</a:t>
          </a:r>
          <a:endParaRPr lang="ja-JP" altLang="ja-JP" sz="1400">
            <a:effectLst/>
          </a:endParaRPr>
        </a:p>
        <a:p>
          <a:r>
            <a:rPr kumimoji="1" lang="ja-JP" altLang="ja-JP" sz="1100">
              <a:solidFill>
                <a:schemeClr val="dk1"/>
              </a:solidFill>
              <a:effectLst/>
              <a:latin typeface="+mn-lt"/>
              <a:ea typeface="+mn-ea"/>
              <a:cs typeface="+mn-cs"/>
            </a:rPr>
            <a:t>　今後も大規模ハード事業等の実施に際しては、町の財源余力を加味し、後世への負担が大きくならないように、有利な財源を確保し、健全な財政運営に努める。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会計年度任用職員制度の施行により、これまで物件費で計上していた臨時職員賃金が全額人件費に振り替わったためである。本町は正職員数を上回る会計年度任用職員を雇用しているため、会計年度任用職員制度により大きな影響を受け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86178</xdr:rowOff>
    </xdr:from>
    <xdr:to>
      <xdr:col>24</xdr:col>
      <xdr:colOff>25400</xdr:colOff>
      <xdr:row>37</xdr:row>
      <xdr:rowOff>128633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86928"/>
          <a:ext cx="838200" cy="3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35</xdr:row>
      <xdr:rowOff>86178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8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159657</xdr:rowOff>
    </xdr:from>
    <xdr:to>
      <xdr:col>15</xdr:col>
      <xdr:colOff>98425</xdr:colOff>
      <xdr:row>35</xdr:row>
      <xdr:rowOff>14333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889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140063</xdr:rowOff>
    </xdr:from>
    <xdr:to>
      <xdr:col>11</xdr:col>
      <xdr:colOff>9525</xdr:colOff>
      <xdr:row>35</xdr:row>
      <xdr:rowOff>14333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693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77833</xdr:rowOff>
    </xdr:from>
    <xdr:to>
      <xdr:col>24</xdr:col>
      <xdr:colOff>76200</xdr:colOff>
      <xdr:row>38</xdr:row>
      <xdr:rowOff>7982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49910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9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35378</xdr:rowOff>
    </xdr:from>
    <xdr:to>
      <xdr:col>20</xdr:col>
      <xdr:colOff>38100</xdr:colOff>
      <xdr:row>35</xdr:row>
      <xdr:rowOff>136978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147155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134983</xdr:rowOff>
    </xdr:from>
    <xdr:to>
      <xdr:col>11</xdr:col>
      <xdr:colOff>60325</xdr:colOff>
      <xdr:row>35</xdr:row>
      <xdr:rowOff>65133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75310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3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89263</xdr:rowOff>
    </xdr:from>
    <xdr:to>
      <xdr:col>6</xdr:col>
      <xdr:colOff>171450</xdr:colOff>
      <xdr:row>35</xdr:row>
      <xdr:rowOff>19413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29590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昨年度から比べて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行財政改革の一環で、外部委託可能な事務・事業は外部への委託を進めており、今後も徐々に</a:t>
          </a:r>
          <a:r>
            <a:rPr kumimoji="1" lang="ja-JP" altLang="ja-JP" sz="1100">
              <a:solidFill>
                <a:schemeClr val="dk1"/>
              </a:solidFill>
              <a:effectLst/>
              <a:latin typeface="+mn-lt"/>
              <a:ea typeface="+mn-ea"/>
              <a:cs typeface="+mn-cs"/>
            </a:rPr>
            <a:t>増加が続くものと考えられる</a:t>
          </a:r>
          <a:r>
            <a:rPr kumimoji="1" lang="ja-JP" altLang="en-US" sz="1100">
              <a:solidFill>
                <a:schemeClr val="dk1"/>
              </a:solidFill>
              <a:effectLst/>
              <a:latin typeface="+mn-lt"/>
              <a:ea typeface="+mn-ea"/>
              <a:cs typeface="+mn-cs"/>
            </a:rPr>
            <a:t>ため、事務費等の見直しを行い経費節減に努める。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99568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24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92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76708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92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170434</xdr:rowOff>
    </xdr:from>
    <xdr:to>
      <xdr:col>69</xdr:col>
      <xdr:colOff>92075</xdr:colOff>
      <xdr:row>16</xdr:row>
      <xdr:rowOff>76708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421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48768</xdr:rowOff>
    </xdr:from>
    <xdr:to>
      <xdr:col>82</xdr:col>
      <xdr:colOff>158750</xdr:colOff>
      <xdr:row>16</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65295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町内に放課後デイサービス施設が開設され利用者が増加していることが大きな要因であるが、高齢化による介護給付等も増加しており、</a:t>
          </a:r>
          <a:r>
            <a:rPr kumimoji="1" lang="ja-JP" altLang="ja-JP" sz="1100">
              <a:solidFill>
                <a:schemeClr val="dk1"/>
              </a:solidFill>
              <a:effectLst/>
              <a:latin typeface="+mn-lt"/>
              <a:ea typeface="+mn-ea"/>
              <a:cs typeface="+mn-cs"/>
            </a:rPr>
            <a:t>扶助費は今後も増加するものと考えられる。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町民が暮らし易い町づくりを推進するにあたり、介護予防や精神面を含む健康づくりに注力して扶助費の抑制を図りたい。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169863</xdr:rowOff>
    </xdr:from>
    <xdr:to>
      <xdr:col>24</xdr:col>
      <xdr:colOff>25400</xdr:colOff>
      <xdr:row>56</xdr:row>
      <xdr:rowOff>141288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99613"/>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155575</xdr:rowOff>
    </xdr:from>
    <xdr:to>
      <xdr:col>19</xdr:col>
      <xdr:colOff>187325</xdr:colOff>
      <xdr:row>55</xdr:row>
      <xdr:rowOff>169863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13875"/>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155575</xdr:rowOff>
    </xdr:from>
    <xdr:to>
      <xdr:col>15</xdr:col>
      <xdr:colOff>98425</xdr:colOff>
      <xdr:row>55</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13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55563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424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90488</xdr:rowOff>
    </xdr:from>
    <xdr:to>
      <xdr:col>24</xdr:col>
      <xdr:colOff>76200</xdr:colOff>
      <xdr:row>57</xdr:row>
      <xdr:rowOff>20638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62565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6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119063</xdr:rowOff>
    </xdr:from>
    <xdr:to>
      <xdr:col>20</xdr:col>
      <xdr:colOff>38100</xdr:colOff>
      <xdr:row>56</xdr:row>
      <xdr:rowOff>49213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59390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104775</xdr:rowOff>
    </xdr:from>
    <xdr:to>
      <xdr:col>15</xdr:col>
      <xdr:colOff>149225</xdr:colOff>
      <xdr:row>55</xdr:row>
      <xdr:rowOff>34925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45102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4763</xdr:rowOff>
    </xdr:from>
    <xdr:to>
      <xdr:col>6</xdr:col>
      <xdr:colOff>171450</xdr:colOff>
      <xdr:row>55</xdr:row>
      <xdr:rowOff>106363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116540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昨年度から比べて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している。下水道事業会計が法的化したことにより、これまで操出金として整理していた支出を負担金と補助金で整理したことが大きな要因であり、</a:t>
          </a:r>
          <a:r>
            <a:rPr kumimoji="1" lang="ja-JP" altLang="en-US" sz="1100">
              <a:solidFill>
                <a:schemeClr val="dk1"/>
              </a:solidFill>
              <a:effectLst/>
              <a:latin typeface="+mn-lt"/>
              <a:ea typeface="+mn-ea"/>
              <a:cs typeface="+mn-cs"/>
            </a:rPr>
            <a:t>翌年度以降は横ばいが続く見込である。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58</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4532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27940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27940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42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昨年度から比べて</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下水道事業会計が法的化したことにより、これまで操出金として整理していた支出を負担金と補助金で整理したことが大きな要因であり、</a:t>
          </a:r>
          <a:r>
            <a:rPr kumimoji="1" lang="ja-JP" altLang="ja-JP" sz="1100">
              <a:solidFill>
                <a:schemeClr val="dk1"/>
              </a:solidFill>
              <a:effectLst/>
              <a:latin typeface="+mn-lt"/>
              <a:ea typeface="+mn-ea"/>
              <a:cs typeface="+mn-cs"/>
            </a:rPr>
            <a:t>翌年度以降は横ばいが続く見込である。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38</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86068"/>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17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前年度からは減少しているが、</a:t>
          </a:r>
          <a:r>
            <a:rPr kumimoji="1" lang="ja-JP" altLang="ja-JP" sz="1100">
              <a:solidFill>
                <a:schemeClr val="dk1"/>
              </a:solidFill>
              <a:effectLst/>
              <a:latin typeface="+mn-lt"/>
              <a:ea typeface="+mn-ea"/>
              <a:cs typeface="+mn-cs"/>
            </a:rPr>
            <a:t>過疎対策事業債の</a:t>
          </a:r>
          <a:r>
            <a:rPr kumimoji="1" lang="ja-JP" altLang="en-US" sz="1100">
              <a:solidFill>
                <a:schemeClr val="dk1"/>
              </a:solidFill>
              <a:effectLst/>
              <a:latin typeface="+mn-lt"/>
              <a:ea typeface="+mn-ea"/>
              <a:cs typeface="+mn-cs"/>
            </a:rPr>
            <a:t>償還のピークを見込んでいる令和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年度までは緩やかに増加する見込である。今後、中学校やこども園の建設を予定しており、これらの事業の償還が開始されれば急激に増加する。</a:t>
          </a:r>
          <a:endParaRPr lang="ja-JP" altLang="ja-JP" sz="1400">
            <a:effectLst/>
          </a:endParaRPr>
        </a:p>
        <a:p>
          <a:r>
            <a:rPr kumimoji="1" lang="ja-JP" altLang="ja-JP" sz="1100">
              <a:solidFill>
                <a:schemeClr val="dk1"/>
              </a:solidFill>
              <a:effectLst/>
              <a:latin typeface="+mn-lt"/>
              <a:ea typeface="+mn-ea"/>
              <a:cs typeface="+mn-cs"/>
            </a:rPr>
            <a:t>　公債費の増加に備え減債基金に毎年積み増しを行って</a:t>
          </a:r>
          <a:r>
            <a:rPr kumimoji="1" lang="ja-JP" altLang="en-US" sz="1100">
              <a:solidFill>
                <a:schemeClr val="dk1"/>
              </a:solidFill>
              <a:effectLst/>
              <a:latin typeface="+mn-lt"/>
              <a:ea typeface="+mn-ea"/>
              <a:cs typeface="+mn-cs"/>
            </a:rPr>
            <a:t>おり、また、中学校やこども園建設事業にかかる償還用の基金も造成しているため</a:t>
          </a:r>
          <a:r>
            <a:rPr kumimoji="1" lang="ja-JP" altLang="ja-JP" sz="1100">
              <a:solidFill>
                <a:schemeClr val="dk1"/>
              </a:solidFill>
              <a:effectLst/>
              <a:latin typeface="+mn-lt"/>
              <a:ea typeface="+mn-ea"/>
              <a:cs typeface="+mn-cs"/>
            </a:rPr>
            <a:t>、繰入を適切に行い、歳出の圧迫を緩和させたい。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971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6289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104140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17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86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99060</xdr:rowOff>
    </xdr:from>
    <xdr:to>
      <xdr:col>20</xdr:col>
      <xdr:colOff>38100</xdr:colOff>
      <xdr:row>76</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39387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xdr:rowOff>
    </xdr:from>
    <xdr:to>
      <xdr:col>11</xdr:col>
      <xdr:colOff>60325</xdr:colOff>
      <xdr:row>75</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119397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ポイント増加している。経常収支比率が全体的に増加しているが、</a:t>
          </a:r>
          <a:r>
            <a:rPr kumimoji="1" lang="ja-JP" altLang="en-US" sz="1100">
              <a:solidFill>
                <a:schemeClr val="dk1"/>
              </a:solidFill>
              <a:effectLst/>
              <a:latin typeface="+mn-lt"/>
              <a:ea typeface="+mn-ea"/>
              <a:cs typeface="+mn-cs"/>
            </a:rPr>
            <a:t>会計年度任用職員制度の施行や、下水道事業の法的化により経常経費として整理する基準内操出金の割合が増加したことが主要因であり、翌年度以降は横ばいが続く見込みである。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73661</xdr:rowOff>
    </xdr:from>
    <xdr:to>
      <xdr:col>82</xdr:col>
      <xdr:colOff>107950</xdr:colOff>
      <xdr:row>79</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75311"/>
          <a:ext cx="8382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77</xdr:row>
      <xdr:rowOff>73661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5813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76</xdr:row>
      <xdr:rowOff>77470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0581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58420</xdr:rowOff>
    </xdr:from>
    <xdr:to>
      <xdr:col>69</xdr:col>
      <xdr:colOff>92075</xdr:colOff>
      <xdr:row>76</xdr:row>
      <xdr:rowOff>77470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91717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22861</xdr:rowOff>
    </xdr:from>
    <xdr:to>
      <xdr:col>78</xdr:col>
      <xdr:colOff>120650</xdr:colOff>
      <xdr:row>77</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134638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9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148589</xdr:rowOff>
    </xdr:from>
    <xdr:to>
      <xdr:col>74</xdr:col>
      <xdr:colOff>31750</xdr:colOff>
      <xdr:row>76</xdr:row>
      <xdr:rowOff>78739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88917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138447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xdr:rowOff>
    </xdr:from>
    <xdr:to>
      <xdr:col>65</xdr:col>
      <xdr:colOff>53975</xdr:colOff>
      <xdr:row>75</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119397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105215</xdr:rowOff>
    </xdr:from>
    <xdr:to>
      <xdr:col>29</xdr:col>
      <xdr:colOff>127000</xdr:colOff>
      <xdr:row>16</xdr:row>
      <xdr:rowOff>36916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24590"/>
          <a:ext cx="647700" cy="103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36916</xdr:rowOff>
    </xdr:from>
    <xdr:to>
      <xdr:col>26</xdr:col>
      <xdr:colOff>50800</xdr:colOff>
      <xdr:row>16</xdr:row>
      <xdr:rowOff>38623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7741"/>
          <a:ext cx="698500" cy="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38623</xdr:rowOff>
    </xdr:from>
    <xdr:to>
      <xdr:col>22</xdr:col>
      <xdr:colOff>114300</xdr:colOff>
      <xdr:row>16</xdr:row>
      <xdr:rowOff>134353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9448"/>
          <a:ext cx="698500" cy="9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134353</xdr:rowOff>
    </xdr:from>
    <xdr:to>
      <xdr:col>18</xdr:col>
      <xdr:colOff>177800</xdr:colOff>
      <xdr:row>16</xdr:row>
      <xdr:rowOff>152390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5178"/>
          <a:ext cx="698500" cy="18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54415</xdr:rowOff>
    </xdr:from>
    <xdr:to>
      <xdr:col>29</xdr:col>
      <xdr:colOff>177800</xdr:colOff>
      <xdr:row>15</xdr:row>
      <xdr:rowOff>156015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7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70942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1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157566</xdr:rowOff>
    </xdr:from>
    <xdr:to>
      <xdr:col>26</xdr:col>
      <xdr:colOff>101600</xdr:colOff>
      <xdr:row>16</xdr:row>
      <xdr:rowOff>87716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6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72493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63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159273</xdr:rowOff>
    </xdr:from>
    <xdr:to>
      <xdr:col>22</xdr:col>
      <xdr:colOff>165100</xdr:colOff>
      <xdr:row>16</xdr:row>
      <xdr:rowOff>89423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74200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6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83553</xdr:rowOff>
    </xdr:from>
    <xdr:to>
      <xdr:col>19</xdr:col>
      <xdr:colOff>38100</xdr:colOff>
      <xdr:row>17</xdr:row>
      <xdr:rowOff>13703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4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169930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6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101590</xdr:rowOff>
    </xdr:from>
    <xdr:to>
      <xdr:col>15</xdr:col>
      <xdr:colOff>101600</xdr:colOff>
      <xdr:row>17</xdr:row>
      <xdr:rowOff>31740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2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16517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7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104956</xdr:rowOff>
    </xdr:from>
    <xdr:to>
      <xdr:col>29</xdr:col>
      <xdr:colOff>127000</xdr:colOff>
      <xdr:row>37</xdr:row>
      <xdr:rowOff>17125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58206"/>
          <a:ext cx="647700" cy="8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89734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42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17125</xdr:rowOff>
    </xdr:from>
    <xdr:to>
      <xdr:col>26</xdr:col>
      <xdr:colOff>50800</xdr:colOff>
      <xdr:row>37</xdr:row>
      <xdr:rowOff>64200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41825"/>
          <a:ext cx="698500" cy="47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64200</xdr:rowOff>
    </xdr:from>
    <xdr:to>
      <xdr:col>22</xdr:col>
      <xdr:colOff>114300</xdr:colOff>
      <xdr:row>37</xdr:row>
      <xdr:rowOff>180329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88900"/>
          <a:ext cx="698500" cy="11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180329</xdr:rowOff>
    </xdr:from>
    <xdr:to>
      <xdr:col>18</xdr:col>
      <xdr:colOff>177800</xdr:colOff>
      <xdr:row>37</xdr:row>
      <xdr:rowOff>185701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05029"/>
          <a:ext cx="698500" cy="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54156</xdr:rowOff>
    </xdr:from>
    <xdr:to>
      <xdr:col>29</xdr:col>
      <xdr:colOff>177800</xdr:colOff>
      <xdr:row>36</xdr:row>
      <xdr:rowOff>155756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0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242133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5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137775</xdr:rowOff>
    </xdr:from>
    <xdr:to>
      <xdr:col>26</xdr:col>
      <xdr:colOff>101600</xdr:colOff>
      <xdr:row>37</xdr:row>
      <xdr:rowOff>67925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9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52702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77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13400</xdr:rowOff>
    </xdr:from>
    <xdr:to>
      <xdr:col>22</xdr:col>
      <xdr:colOff>165100</xdr:colOff>
      <xdr:row>37</xdr:row>
      <xdr:rowOff>115000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3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99777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129529</xdr:rowOff>
    </xdr:from>
    <xdr:to>
      <xdr:col>19</xdr:col>
      <xdr:colOff>38100</xdr:colOff>
      <xdr:row>37</xdr:row>
      <xdr:rowOff>231129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54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215906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4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134901</xdr:rowOff>
    </xdr:from>
    <xdr:to>
      <xdr:col>15</xdr:col>
      <xdr:colOff>101600</xdr:colOff>
      <xdr:row>37</xdr:row>
      <xdr:rowOff>236501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5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221278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4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147777</xdr:rowOff>
    </xdr:from>
    <xdr:to>
      <xdr:col>24</xdr:col>
      <xdr:colOff>63500</xdr:colOff>
      <xdr:row>36</xdr:row>
      <xdr:rowOff>128377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7077"/>
          <a:ext cx="838200" cy="3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128377</xdr:rowOff>
    </xdr:from>
    <xdr:to>
      <xdr:col>19</xdr:col>
      <xdr:colOff>177800</xdr:colOff>
      <xdr:row>36</xdr:row>
      <xdr:rowOff>133063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057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133063</xdr:rowOff>
    </xdr:from>
    <xdr:to>
      <xdr:col>15</xdr:col>
      <xdr:colOff>50800</xdr:colOff>
      <xdr:row>36</xdr:row>
      <xdr:rowOff>168534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5263"/>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168534</xdr:rowOff>
    </xdr:from>
    <xdr:to>
      <xdr:col>10</xdr:col>
      <xdr:colOff>114300</xdr:colOff>
      <xdr:row>37</xdr:row>
      <xdr:rowOff>6487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0734"/>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96977</xdr:rowOff>
    </xdr:from>
    <xdr:to>
      <xdr:col>24</xdr:col>
      <xdr:colOff>114300</xdr:colOff>
      <xdr:row>35</xdr:row>
      <xdr:rowOff>27127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119854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77577</xdr:rowOff>
    </xdr:from>
    <xdr:to>
      <xdr:col>20</xdr:col>
      <xdr:colOff>38100</xdr:colOff>
      <xdr:row>37</xdr:row>
      <xdr:rowOff>7727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170304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82263</xdr:rowOff>
    </xdr:from>
    <xdr:to>
      <xdr:col>15</xdr:col>
      <xdr:colOff>101600</xdr:colOff>
      <xdr:row>37</xdr:row>
      <xdr:rowOff>12413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3540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117734</xdr:rowOff>
    </xdr:from>
    <xdr:to>
      <xdr:col>10</xdr:col>
      <xdr:colOff>165100</xdr:colOff>
      <xdr:row>37</xdr:row>
      <xdr:rowOff>47884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39011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8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127137</xdr:rowOff>
    </xdr:from>
    <xdr:to>
      <xdr:col>6</xdr:col>
      <xdr:colOff>38100</xdr:colOff>
      <xdr:row>37</xdr:row>
      <xdr:rowOff>57287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48414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12706</xdr:rowOff>
    </xdr:from>
    <xdr:to>
      <xdr:col>24</xdr:col>
      <xdr:colOff>63500</xdr:colOff>
      <xdr:row>57</xdr:row>
      <xdr:rowOff>73060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785356"/>
          <a:ext cx="838200" cy="6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117059</xdr:rowOff>
    </xdr:from>
    <xdr:to>
      <xdr:col>19</xdr:col>
      <xdr:colOff>177800</xdr:colOff>
      <xdr:row>57</xdr:row>
      <xdr:rowOff>12706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718259"/>
          <a:ext cx="889000" cy="6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49533</xdr:rowOff>
    </xdr:from>
    <xdr:to>
      <xdr:col>15</xdr:col>
      <xdr:colOff>50800</xdr:colOff>
      <xdr:row>56</xdr:row>
      <xdr:rowOff>117059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650733"/>
          <a:ext cx="889000" cy="6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49533</xdr:rowOff>
    </xdr:from>
    <xdr:to>
      <xdr:col>10</xdr:col>
      <xdr:colOff>114300</xdr:colOff>
      <xdr:row>56</xdr:row>
      <xdr:rowOff>157152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650733"/>
          <a:ext cx="889000" cy="10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22260</xdr:rowOff>
    </xdr:from>
    <xdr:to>
      <xdr:col>24</xdr:col>
      <xdr:colOff>114300</xdr:colOff>
      <xdr:row>57</xdr:row>
      <xdr:rowOff>123860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687</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7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133356</xdr:rowOff>
    </xdr:from>
    <xdr:to>
      <xdr:col>20</xdr:col>
      <xdr:colOff>38100</xdr:colOff>
      <xdr:row>57</xdr:row>
      <xdr:rowOff>63506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80033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50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66259</xdr:rowOff>
    </xdr:from>
    <xdr:to>
      <xdr:col>15</xdr:col>
      <xdr:colOff>101600</xdr:colOff>
      <xdr:row>56</xdr:row>
      <xdr:rowOff>167859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6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12936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4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170183</xdr:rowOff>
    </xdr:from>
    <xdr:to>
      <xdr:col>10</xdr:col>
      <xdr:colOff>165100</xdr:colOff>
      <xdr:row>56</xdr:row>
      <xdr:rowOff>100333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59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116860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37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106352</xdr:rowOff>
    </xdr:from>
    <xdr:to>
      <xdr:col>6</xdr:col>
      <xdr:colOff>38100</xdr:colOff>
      <xdr:row>57</xdr:row>
      <xdr:rowOff>36502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53029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48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109159</xdr:rowOff>
    </xdr:from>
    <xdr:to>
      <xdr:col>24</xdr:col>
      <xdr:colOff>63500</xdr:colOff>
      <xdr:row>77</xdr:row>
      <xdr:rowOff>141163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10809"/>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69886</xdr:rowOff>
    </xdr:from>
    <xdr:to>
      <xdr:col>19</xdr:col>
      <xdr:colOff>177800</xdr:colOff>
      <xdr:row>77</xdr:row>
      <xdr:rowOff>109159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71536"/>
          <a:ext cx="889000" cy="3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51186</xdr:rowOff>
    </xdr:from>
    <xdr:to>
      <xdr:col>15</xdr:col>
      <xdr:colOff>50800</xdr:colOff>
      <xdr:row>77</xdr:row>
      <xdr:rowOff>69886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252836"/>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51186</xdr:rowOff>
    </xdr:from>
    <xdr:to>
      <xdr:col>10</xdr:col>
      <xdr:colOff>114300</xdr:colOff>
      <xdr:row>77</xdr:row>
      <xdr:rowOff>166926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52836"/>
          <a:ext cx="889000" cy="1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90363</xdr:rowOff>
    </xdr:from>
    <xdr:to>
      <xdr:col>24</xdr:col>
      <xdr:colOff>114300</xdr:colOff>
      <xdr:row>78</xdr:row>
      <xdr:rowOff>20513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68790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7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58359</xdr:rowOff>
    </xdr:from>
    <xdr:to>
      <xdr:col>20</xdr:col>
      <xdr:colOff>38100</xdr:colOff>
      <xdr:row>77</xdr:row>
      <xdr:rowOff>159959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151086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35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19086</xdr:rowOff>
    </xdr:from>
    <xdr:to>
      <xdr:col>15</xdr:col>
      <xdr:colOff>101600</xdr:colOff>
      <xdr:row>77</xdr:row>
      <xdr:rowOff>120686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2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137213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386</xdr:rowOff>
    </xdr:from>
    <xdr:to>
      <xdr:col>10</xdr:col>
      <xdr:colOff>165100</xdr:colOff>
      <xdr:row>77</xdr:row>
      <xdr:rowOff>101986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118513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7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116126</xdr:rowOff>
    </xdr:from>
    <xdr:to>
      <xdr:col>6</xdr:col>
      <xdr:colOff>38100</xdr:colOff>
      <xdr:row>78</xdr:row>
      <xdr:rowOff>46276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37403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1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108445</xdr:rowOff>
    </xdr:from>
    <xdr:to>
      <xdr:col>24</xdr:col>
      <xdr:colOff>63500</xdr:colOff>
      <xdr:row>97</xdr:row>
      <xdr:rowOff>8889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67645"/>
          <a:ext cx="8382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8889</xdr:rowOff>
    </xdr:from>
    <xdr:to>
      <xdr:col>19</xdr:col>
      <xdr:colOff>177800</xdr:colOff>
      <xdr:row>97</xdr:row>
      <xdr:rowOff>43435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39539"/>
          <a:ext cx="889000" cy="3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29363</xdr:rowOff>
    </xdr:from>
    <xdr:to>
      <xdr:col>15</xdr:col>
      <xdr:colOff>50800</xdr:colOff>
      <xdr:row>97</xdr:row>
      <xdr:rowOff>43435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60013"/>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29363</xdr:rowOff>
    </xdr:from>
    <xdr:to>
      <xdr:col>10</xdr:col>
      <xdr:colOff>114300</xdr:colOff>
      <xdr:row>97</xdr:row>
      <xdr:rowOff>37846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60013"/>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57645</xdr:rowOff>
    </xdr:from>
    <xdr:to>
      <xdr:col>24</xdr:col>
      <xdr:colOff>114300</xdr:colOff>
      <xdr:row>96</xdr:row>
      <xdr:rowOff>159245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36072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129539</xdr:rowOff>
    </xdr:from>
    <xdr:to>
      <xdr:col>20</xdr:col>
      <xdr:colOff>38100</xdr:colOff>
      <xdr:row>97</xdr:row>
      <xdr:rowOff>59689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50816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164085</xdr:rowOff>
    </xdr:from>
    <xdr:to>
      <xdr:col>15</xdr:col>
      <xdr:colOff>101600</xdr:colOff>
      <xdr:row>97</xdr:row>
      <xdr:rowOff>94235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85362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1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150013</xdr:rowOff>
    </xdr:from>
    <xdr:to>
      <xdr:col>10</xdr:col>
      <xdr:colOff>165100</xdr:colOff>
      <xdr:row>97</xdr:row>
      <xdr:rowOff>80163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71290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158496</xdr:rowOff>
    </xdr:from>
    <xdr:to>
      <xdr:col>6</xdr:col>
      <xdr:colOff>38100</xdr:colOff>
      <xdr:row>97</xdr:row>
      <xdr:rowOff>88646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79773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113653</xdr:rowOff>
    </xdr:from>
    <xdr:to>
      <xdr:col>55</xdr:col>
      <xdr:colOff>0</xdr:colOff>
      <xdr:row>38</xdr:row>
      <xdr:rowOff>112223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71503"/>
          <a:ext cx="838200" cy="85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65305</xdr:rowOff>
    </xdr:from>
    <xdr:to>
      <xdr:col>50</xdr:col>
      <xdr:colOff>114300</xdr:colOff>
      <xdr:row>38</xdr:row>
      <xdr:rowOff>112223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580405"/>
          <a:ext cx="889000" cy="4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141341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31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55461</xdr:rowOff>
    </xdr:from>
    <xdr:to>
      <xdr:col>45</xdr:col>
      <xdr:colOff>177800</xdr:colOff>
      <xdr:row>38</xdr:row>
      <xdr:rowOff>65305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70561"/>
          <a:ext cx="889000" cy="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49357</xdr:rowOff>
    </xdr:from>
    <xdr:to>
      <xdr:col>41</xdr:col>
      <xdr:colOff>50800</xdr:colOff>
      <xdr:row>38</xdr:row>
      <xdr:rowOff>55461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64457"/>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62853</xdr:rowOff>
    </xdr:from>
    <xdr:to>
      <xdr:col>55</xdr:col>
      <xdr:colOff>50800</xdr:colOff>
      <xdr:row>33</xdr:row>
      <xdr:rowOff>164453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72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85730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7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61423</xdr:rowOff>
    </xdr:from>
    <xdr:to>
      <xdr:col>50</xdr:col>
      <xdr:colOff>165100</xdr:colOff>
      <xdr:row>38</xdr:row>
      <xdr:rowOff>163023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154150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66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14505</xdr:rowOff>
    </xdr:from>
    <xdr:to>
      <xdr:col>46</xdr:col>
      <xdr:colOff>38100</xdr:colOff>
      <xdr:row>38</xdr:row>
      <xdr:rowOff>116105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132632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0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4661</xdr:rowOff>
    </xdr:from>
    <xdr:to>
      <xdr:col>41</xdr:col>
      <xdr:colOff>101600</xdr:colOff>
      <xdr:row>38</xdr:row>
      <xdr:rowOff>106261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122788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9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170007</xdr:rowOff>
    </xdr:from>
    <xdr:to>
      <xdr:col>36</xdr:col>
      <xdr:colOff>165100</xdr:colOff>
      <xdr:row>38</xdr:row>
      <xdr:rowOff>100157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116684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72427</xdr:rowOff>
    </xdr:from>
    <xdr:to>
      <xdr:col>55</xdr:col>
      <xdr:colOff>0</xdr:colOff>
      <xdr:row>59</xdr:row>
      <xdr:rowOff>18405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10016527"/>
          <a:ext cx="838200" cy="1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96947</xdr:rowOff>
    </xdr:from>
    <xdr:to>
      <xdr:col>50</xdr:col>
      <xdr:colOff>114300</xdr:colOff>
      <xdr:row>59</xdr:row>
      <xdr:rowOff>18405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10041047"/>
          <a:ext cx="889000" cy="9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61548</xdr:rowOff>
    </xdr:from>
    <xdr:to>
      <xdr:col>45</xdr:col>
      <xdr:colOff>177800</xdr:colOff>
      <xdr:row>58</xdr:row>
      <xdr:rowOff>96947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10005648"/>
          <a:ext cx="889000" cy="3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61548</xdr:rowOff>
    </xdr:from>
    <xdr:to>
      <xdr:col>41</xdr:col>
      <xdr:colOff>50800</xdr:colOff>
      <xdr:row>58</xdr:row>
      <xdr:rowOff>152758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10005648"/>
          <a:ext cx="889000" cy="9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21627</xdr:rowOff>
    </xdr:from>
    <xdr:to>
      <xdr:col>55</xdr:col>
      <xdr:colOff>50800</xdr:colOff>
      <xdr:row>58</xdr:row>
      <xdr:rowOff>123227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4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139055</xdr:rowOff>
    </xdr:from>
    <xdr:to>
      <xdr:col>50</xdr:col>
      <xdr:colOff>165100</xdr:colOff>
      <xdr:row>59</xdr:row>
      <xdr:rowOff>69205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8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60332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1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46147</xdr:rowOff>
    </xdr:from>
    <xdr:to>
      <xdr:col>46</xdr:col>
      <xdr:colOff>38100</xdr:colOff>
      <xdr:row>58</xdr:row>
      <xdr:rowOff>147747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138874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100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10748</xdr:rowOff>
    </xdr:from>
    <xdr:to>
      <xdr:col>41</xdr:col>
      <xdr:colOff>101600</xdr:colOff>
      <xdr:row>58</xdr:row>
      <xdr:rowOff>112348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128875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73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101958</xdr:rowOff>
    </xdr:from>
    <xdr:to>
      <xdr:col>36</xdr:col>
      <xdr:colOff>165100</xdr:colOff>
      <xdr:row>59</xdr:row>
      <xdr:rowOff>32108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0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23235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3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89774</xdr:rowOff>
    </xdr:from>
    <xdr:to>
      <xdr:col>55</xdr:col>
      <xdr:colOff>0</xdr:colOff>
      <xdr:row>79</xdr:row>
      <xdr:rowOff>95362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634324"/>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42773</xdr:rowOff>
    </xdr:from>
    <xdr:to>
      <xdr:col>50</xdr:col>
      <xdr:colOff>114300</xdr:colOff>
      <xdr:row>79</xdr:row>
      <xdr:rowOff>95362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87323"/>
          <a:ext cx="8890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8697</xdr:rowOff>
    </xdr:from>
    <xdr:to>
      <xdr:col>45</xdr:col>
      <xdr:colOff>177800</xdr:colOff>
      <xdr:row>79</xdr:row>
      <xdr:rowOff>42773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53247"/>
          <a:ext cx="889000" cy="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8697</xdr:rowOff>
    </xdr:from>
    <xdr:to>
      <xdr:col>41</xdr:col>
      <xdr:colOff>50800</xdr:colOff>
      <xdr:row>79</xdr:row>
      <xdr:rowOff>22206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53247"/>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38974</xdr:rowOff>
    </xdr:from>
    <xdr:to>
      <xdr:col>55</xdr:col>
      <xdr:colOff>50800</xdr:colOff>
      <xdr:row>79</xdr:row>
      <xdr:rowOff>140574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44562</xdr:rowOff>
    </xdr:from>
    <xdr:to>
      <xdr:col>50</xdr:col>
      <xdr:colOff>165100</xdr:colOff>
      <xdr:row>79</xdr:row>
      <xdr:rowOff>146162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137289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8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163423</xdr:rowOff>
    </xdr:from>
    <xdr:to>
      <xdr:col>46</xdr:col>
      <xdr:colOff>38100</xdr:colOff>
      <xdr:row>79</xdr:row>
      <xdr:rowOff>93573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84700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2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129347</xdr:rowOff>
    </xdr:from>
    <xdr:to>
      <xdr:col>41</xdr:col>
      <xdr:colOff>101600</xdr:colOff>
      <xdr:row>79</xdr:row>
      <xdr:rowOff>59497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76024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27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142856</xdr:rowOff>
    </xdr:from>
    <xdr:to>
      <xdr:col>36</xdr:col>
      <xdr:colOff>165100</xdr:colOff>
      <xdr:row>79</xdr:row>
      <xdr:rowOff>73006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89533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2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98929</xdr:rowOff>
    </xdr:from>
    <xdr:to>
      <xdr:col>55</xdr:col>
      <xdr:colOff>0</xdr:colOff>
      <xdr:row>96</xdr:row>
      <xdr:rowOff>123023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15229"/>
          <a:ext cx="838200" cy="36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151554</xdr:rowOff>
    </xdr:from>
    <xdr:to>
      <xdr:col>50</xdr:col>
      <xdr:colOff>114300</xdr:colOff>
      <xdr:row>96</xdr:row>
      <xdr:rowOff>123023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439304"/>
          <a:ext cx="889000" cy="1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151554</xdr:rowOff>
    </xdr:from>
    <xdr:to>
      <xdr:col>45</xdr:col>
      <xdr:colOff>177800</xdr:colOff>
      <xdr:row>96</xdr:row>
      <xdr:rowOff>47146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39304"/>
          <a:ext cx="889000" cy="6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47146</xdr:rowOff>
    </xdr:from>
    <xdr:to>
      <xdr:col>41</xdr:col>
      <xdr:colOff>50800</xdr:colOff>
      <xdr:row>97</xdr:row>
      <xdr:rowOff>115297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06346"/>
          <a:ext cx="889000" cy="2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48129</xdr:rowOff>
    </xdr:from>
    <xdr:to>
      <xdr:col>55</xdr:col>
      <xdr:colOff>50800</xdr:colOff>
      <xdr:row>94</xdr:row>
      <xdr:rowOff>149729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71006</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1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72223</xdr:rowOff>
    </xdr:from>
    <xdr:to>
      <xdr:col>50</xdr:col>
      <xdr:colOff>165100</xdr:colOff>
      <xdr:row>97</xdr:row>
      <xdr:rowOff>2373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164950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100754</xdr:rowOff>
    </xdr:from>
    <xdr:to>
      <xdr:col>46</xdr:col>
      <xdr:colOff>38100</xdr:colOff>
      <xdr:row>96</xdr:row>
      <xdr:rowOff>30904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8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47431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6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167796</xdr:rowOff>
    </xdr:from>
    <xdr:to>
      <xdr:col>41</xdr:col>
      <xdr:colOff>101600</xdr:colOff>
      <xdr:row>96</xdr:row>
      <xdr:rowOff>97946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89073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5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64497</xdr:rowOff>
    </xdr:from>
    <xdr:to>
      <xdr:col>36</xdr:col>
      <xdr:colOff>165100</xdr:colOff>
      <xdr:row>97</xdr:row>
      <xdr:rowOff>166097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157224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8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147798</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491448"/>
          <a:ext cx="838200" cy="4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93906</xdr:rowOff>
    </xdr:from>
    <xdr:to>
      <xdr:col>81</xdr:col>
      <xdr:colOff>50800</xdr:colOff>
      <xdr:row>37</xdr:row>
      <xdr:rowOff>147798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437556"/>
          <a:ext cx="889000" cy="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93906</xdr:rowOff>
    </xdr:from>
    <xdr:to>
      <xdr:col>76</xdr:col>
      <xdr:colOff>114300</xdr:colOff>
      <xdr:row>38</xdr:row>
      <xdr:rowOff>20010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437556"/>
          <a:ext cx="889000" cy="9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20010</xdr:rowOff>
    </xdr:from>
    <xdr:to>
      <xdr:col>71</xdr:col>
      <xdr:colOff>177800</xdr:colOff>
      <xdr:row>38</xdr:row>
      <xdr:rowOff>21142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35110"/>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96998</xdr:rowOff>
    </xdr:from>
    <xdr:to>
      <xdr:col>81</xdr:col>
      <xdr:colOff>101600</xdr:colOff>
      <xdr:row>38</xdr:row>
      <xdr:rowOff>27149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406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18275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43106</xdr:rowOff>
    </xdr:from>
    <xdr:to>
      <xdr:col>76</xdr:col>
      <xdr:colOff>165100</xdr:colOff>
      <xdr:row>37</xdr:row>
      <xdr:rowOff>144706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161233</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16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140661</xdr:rowOff>
    </xdr:from>
    <xdr:to>
      <xdr:col>72</xdr:col>
      <xdr:colOff>38100</xdr:colOff>
      <xdr:row>38</xdr:row>
      <xdr:rowOff>70811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61937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577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141793</xdr:rowOff>
    </xdr:from>
    <xdr:to>
      <xdr:col>67</xdr:col>
      <xdr:colOff>101600</xdr:colOff>
      <xdr:row>38</xdr:row>
      <xdr:rowOff>71943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63069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578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44287</xdr:rowOff>
    </xdr:from>
    <xdr:to>
      <xdr:col>85</xdr:col>
      <xdr:colOff>127000</xdr:colOff>
      <xdr:row>77</xdr:row>
      <xdr:rowOff>54634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245937"/>
          <a:ext cx="8382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54634</xdr:rowOff>
    </xdr:from>
    <xdr:to>
      <xdr:col>81</xdr:col>
      <xdr:colOff>50800</xdr:colOff>
      <xdr:row>77</xdr:row>
      <xdr:rowOff>63599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256284"/>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63599</xdr:rowOff>
    </xdr:from>
    <xdr:to>
      <xdr:col>76</xdr:col>
      <xdr:colOff>114300</xdr:colOff>
      <xdr:row>77</xdr:row>
      <xdr:rowOff>109382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65249"/>
          <a:ext cx="889000" cy="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54428</xdr:rowOff>
    </xdr:from>
    <xdr:to>
      <xdr:col>71</xdr:col>
      <xdr:colOff>177800</xdr:colOff>
      <xdr:row>77</xdr:row>
      <xdr:rowOff>109382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256078"/>
          <a:ext cx="889000" cy="5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164937</xdr:rowOff>
    </xdr:from>
    <xdr:to>
      <xdr:col>85</xdr:col>
      <xdr:colOff>177800</xdr:colOff>
      <xdr:row>77</xdr:row>
      <xdr:rowOff>95087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143364</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1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3834</xdr:rowOff>
    </xdr:from>
    <xdr:to>
      <xdr:col>81</xdr:col>
      <xdr:colOff>101600</xdr:colOff>
      <xdr:row>77</xdr:row>
      <xdr:rowOff>105434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96561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9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12799</xdr:rowOff>
    </xdr:from>
    <xdr:to>
      <xdr:col>76</xdr:col>
      <xdr:colOff>165100</xdr:colOff>
      <xdr:row>77</xdr:row>
      <xdr:rowOff>114399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105526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0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58582</xdr:rowOff>
    </xdr:from>
    <xdr:to>
      <xdr:col>72</xdr:col>
      <xdr:colOff>38100</xdr:colOff>
      <xdr:row>77</xdr:row>
      <xdr:rowOff>160182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151309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5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3628</xdr:rowOff>
    </xdr:from>
    <xdr:to>
      <xdr:col>67</xdr:col>
      <xdr:colOff>101600</xdr:colOff>
      <xdr:row>77</xdr:row>
      <xdr:rowOff>105228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96355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119413</xdr:rowOff>
    </xdr:from>
    <xdr:to>
      <xdr:col>85</xdr:col>
      <xdr:colOff>127000</xdr:colOff>
      <xdr:row>98</xdr:row>
      <xdr:rowOff>101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578613"/>
          <a:ext cx="838200" cy="22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119413</xdr:rowOff>
    </xdr:from>
    <xdr:to>
      <xdr:col>81</xdr:col>
      <xdr:colOff>50800</xdr:colOff>
      <xdr:row>98</xdr:row>
      <xdr:rowOff>159072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578613"/>
          <a:ext cx="889000" cy="38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142734</xdr:rowOff>
    </xdr:from>
    <xdr:to>
      <xdr:col>76</xdr:col>
      <xdr:colOff>114300</xdr:colOff>
      <xdr:row>98</xdr:row>
      <xdr:rowOff>159072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44834"/>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120707</xdr:rowOff>
    </xdr:from>
    <xdr:to>
      <xdr:col>71</xdr:col>
      <xdr:colOff>177800</xdr:colOff>
      <xdr:row>98</xdr:row>
      <xdr:rowOff>142734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751357"/>
          <a:ext cx="889000" cy="19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120751</xdr:rowOff>
    </xdr:from>
    <xdr:to>
      <xdr:col>85</xdr:col>
      <xdr:colOff>177800</xdr:colOff>
      <xdr:row>98</xdr:row>
      <xdr:rowOff>50901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143628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68613</xdr:rowOff>
    </xdr:from>
    <xdr:to>
      <xdr:col>81</xdr:col>
      <xdr:colOff>101600</xdr:colOff>
      <xdr:row>96</xdr:row>
      <xdr:rowOff>170213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5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15290</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630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108272</xdr:rowOff>
    </xdr:from>
    <xdr:to>
      <xdr:col>76</xdr:col>
      <xdr:colOff>165100</xdr:colOff>
      <xdr:row>99</xdr:row>
      <xdr:rowOff>38422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29549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0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91934</xdr:rowOff>
    </xdr:from>
    <xdr:to>
      <xdr:col>72</xdr:col>
      <xdr:colOff>38100</xdr:colOff>
      <xdr:row>99</xdr:row>
      <xdr:rowOff>22084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13211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8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69907</xdr:rowOff>
    </xdr:from>
    <xdr:to>
      <xdr:col>67</xdr:col>
      <xdr:colOff>101600</xdr:colOff>
      <xdr:row>98</xdr:row>
      <xdr:rowOff>57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26772</xdr:rowOff>
    </xdr:from>
    <xdr:to>
      <xdr:col>116</xdr:col>
      <xdr:colOff>63500</xdr:colOff>
      <xdr:row>38</xdr:row>
      <xdr:rowOff>125070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5856072"/>
          <a:ext cx="838200" cy="78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86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121458</xdr:rowOff>
    </xdr:from>
    <xdr:to>
      <xdr:col>111</xdr:col>
      <xdr:colOff>177800</xdr:colOff>
      <xdr:row>38</xdr:row>
      <xdr:rowOff>125070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36558"/>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121458</xdr:rowOff>
    </xdr:from>
    <xdr:to>
      <xdr:col>107</xdr:col>
      <xdr:colOff>50800</xdr:colOff>
      <xdr:row>38</xdr:row>
      <xdr:rowOff>123561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63655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123561</xdr:rowOff>
    </xdr:from>
    <xdr:to>
      <xdr:col>102</xdr:col>
      <xdr:colOff>114300</xdr:colOff>
      <xdr:row>38</xdr:row>
      <xdr:rowOff>124292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638661"/>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147422</xdr:rowOff>
    </xdr:from>
    <xdr:to>
      <xdr:col>116</xdr:col>
      <xdr:colOff>114300</xdr:colOff>
      <xdr:row>34</xdr:row>
      <xdr:rowOff>77572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58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170299</xdr:rowOff>
    </xdr:from>
    <xdr:ext cx="534377"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65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74270</xdr:rowOff>
    </xdr:from>
    <xdr:to>
      <xdr:col>112</xdr:col>
      <xdr:colOff>38100</xdr:colOff>
      <xdr:row>39</xdr:row>
      <xdr:rowOff>4420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166997</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68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70658</xdr:rowOff>
    </xdr:from>
    <xdr:to>
      <xdr:col>107</xdr:col>
      <xdr:colOff>101600</xdr:colOff>
      <xdr:row>39</xdr:row>
      <xdr:rowOff>808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5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163385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67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72761</xdr:rowOff>
    </xdr:from>
    <xdr:to>
      <xdr:col>102</xdr:col>
      <xdr:colOff>165100</xdr:colOff>
      <xdr:row>39</xdr:row>
      <xdr:rowOff>2911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165488</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680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73492</xdr:rowOff>
    </xdr:from>
    <xdr:to>
      <xdr:col>98</xdr:col>
      <xdr:colOff>38100</xdr:colOff>
      <xdr:row>39</xdr:row>
      <xdr:rowOff>3642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5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166219</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8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18961</xdr:rowOff>
    </xdr:from>
    <xdr:to>
      <xdr:col>116</xdr:col>
      <xdr:colOff>63500</xdr:colOff>
      <xdr:row>59</xdr:row>
      <xdr:rowOff>28829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34511"/>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27801</xdr:rowOff>
    </xdr:from>
    <xdr:to>
      <xdr:col>111</xdr:col>
      <xdr:colOff>177800</xdr:colOff>
      <xdr:row>59</xdr:row>
      <xdr:rowOff>28829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43351"/>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27801</xdr:rowOff>
    </xdr:from>
    <xdr:to>
      <xdr:col>107</xdr:col>
      <xdr:colOff>50800</xdr:colOff>
      <xdr:row>59</xdr:row>
      <xdr:rowOff>28391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143351"/>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28391</xdr:rowOff>
    </xdr:from>
    <xdr:to>
      <xdr:col>102</xdr:col>
      <xdr:colOff>114300</xdr:colOff>
      <xdr:row>59</xdr:row>
      <xdr:rowOff>28505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14394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139611</xdr:rowOff>
    </xdr:from>
    <xdr:to>
      <xdr:col>116</xdr:col>
      <xdr:colOff>114300</xdr:colOff>
      <xdr:row>59</xdr:row>
      <xdr:rowOff>69761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76585</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149479</xdr:rowOff>
    </xdr:from>
    <xdr:to>
      <xdr:col>112</xdr:col>
      <xdr:colOff>38100</xdr:colOff>
      <xdr:row>59</xdr:row>
      <xdr:rowOff>79629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70756</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86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148451</xdr:rowOff>
    </xdr:from>
    <xdr:to>
      <xdr:col>107</xdr:col>
      <xdr:colOff>101600</xdr:colOff>
      <xdr:row>59</xdr:row>
      <xdr:rowOff>78601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69728</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8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149041</xdr:rowOff>
    </xdr:from>
    <xdr:to>
      <xdr:col>102</xdr:col>
      <xdr:colOff>165100</xdr:colOff>
      <xdr:row>59</xdr:row>
      <xdr:rowOff>79191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70318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85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149155</xdr:rowOff>
    </xdr:from>
    <xdr:to>
      <xdr:col>98</xdr:col>
      <xdr:colOff>38100</xdr:colOff>
      <xdr:row>59</xdr:row>
      <xdr:rowOff>79305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70432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85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98568</xdr:rowOff>
    </xdr:from>
    <xdr:to>
      <xdr:col>116</xdr:col>
      <xdr:colOff>63500</xdr:colOff>
      <xdr:row>78</xdr:row>
      <xdr:rowOff>43655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57318"/>
          <a:ext cx="838200" cy="4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98568</xdr:rowOff>
    </xdr:from>
    <xdr:to>
      <xdr:col>111</xdr:col>
      <xdr:colOff>177800</xdr:colOff>
      <xdr:row>75</xdr:row>
      <xdr:rowOff>168993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57318"/>
          <a:ext cx="889000" cy="7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164633</xdr:rowOff>
    </xdr:from>
    <xdr:to>
      <xdr:col>107</xdr:col>
      <xdr:colOff>50800</xdr:colOff>
      <xdr:row>75</xdr:row>
      <xdr:rowOff>168993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023383"/>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164633</xdr:rowOff>
    </xdr:from>
    <xdr:to>
      <xdr:col>102</xdr:col>
      <xdr:colOff>114300</xdr:colOff>
      <xdr:row>76</xdr:row>
      <xdr:rowOff>72574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23383"/>
          <a:ext cx="889000" cy="7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164305</xdr:rowOff>
    </xdr:from>
    <xdr:to>
      <xdr:col>116</xdr:col>
      <xdr:colOff>114300</xdr:colOff>
      <xdr:row>78</xdr:row>
      <xdr:rowOff>94455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6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142732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4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47768</xdr:rowOff>
    </xdr:from>
    <xdr:to>
      <xdr:col>112</xdr:col>
      <xdr:colOff>38100</xdr:colOff>
      <xdr:row>75</xdr:row>
      <xdr:rowOff>149368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0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165895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118194</xdr:rowOff>
    </xdr:from>
    <xdr:to>
      <xdr:col>107</xdr:col>
      <xdr:colOff>101600</xdr:colOff>
      <xdr:row>76</xdr:row>
      <xdr:rowOff>48344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64871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113833</xdr:rowOff>
    </xdr:from>
    <xdr:to>
      <xdr:col>102</xdr:col>
      <xdr:colOff>165100</xdr:colOff>
      <xdr:row>76</xdr:row>
      <xdr:rowOff>43983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60510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74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21774</xdr:rowOff>
    </xdr:from>
    <xdr:to>
      <xdr:col>98</xdr:col>
      <xdr:colOff>38100</xdr:colOff>
      <xdr:row>76</xdr:row>
      <xdr:rowOff>123374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114501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年度から国の補助金を受けて地方創生事業が本格的にスタートしている。地方創生事業の主な支出は物件費に計上されている。また、まちづくりとしてハード事業よりもソフト事業に重点</a:t>
          </a:r>
          <a:r>
            <a:rPr kumimoji="1" lang="ja-JP" altLang="en-US" sz="1100">
              <a:solidFill>
                <a:schemeClr val="dk1"/>
              </a:solidFill>
              <a:effectLst/>
              <a:latin typeface="+mn-lt"/>
              <a:ea typeface="+mn-ea"/>
              <a:cs typeface="+mn-cs"/>
            </a:rPr>
            <a:t>を置いているが、普通建設事業費は施設の長寿命化対策などは適切に実施する必要があるため、全公共施設の長寿命化対策が完了するまでは高止まりが想定される。</a:t>
          </a:r>
          <a:r>
            <a:rPr kumimoji="1" lang="ja-JP" altLang="ja-JP" sz="1100">
              <a:solidFill>
                <a:schemeClr val="dk1"/>
              </a:solidFill>
              <a:effectLst/>
              <a:latin typeface="+mn-lt"/>
              <a:ea typeface="+mn-ea"/>
              <a:cs typeface="+mn-cs"/>
            </a:rPr>
            <a:t>公債費については、平成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年度以降増加しており、大型ハード事業を予定していることもあって今後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年度は増加する予定である。全体的な数値は類似団体内において平均的に推移しているが、扶助費は増加傾向にあり、今後も微増が予想される。令和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まで実施される地方創生事業に加え、中学校や子ども園等の大型教育施設のハード事業が進行中であるため、適正な財源の確保に努め、基礎的な財政数値を見失わないように財政を運営しなければなら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113411</xdr:rowOff>
    </xdr:from>
    <xdr:to>
      <xdr:col>24</xdr:col>
      <xdr:colOff>63500</xdr:colOff>
      <xdr:row>34</xdr:row>
      <xdr:rowOff>13017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71261"/>
          <a:ext cx="8382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97409</xdr:rowOff>
    </xdr:from>
    <xdr:to>
      <xdr:col>19</xdr:col>
      <xdr:colOff>177800</xdr:colOff>
      <xdr:row>33</xdr:row>
      <xdr:rowOff>113411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5525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97409</xdr:rowOff>
    </xdr:from>
    <xdr:to>
      <xdr:col>15</xdr:col>
      <xdr:colOff>50800</xdr:colOff>
      <xdr:row>34</xdr:row>
      <xdr:rowOff>22542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55259"/>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170371</xdr:rowOff>
    </xdr:from>
    <xdr:to>
      <xdr:col>10</xdr:col>
      <xdr:colOff>114300</xdr:colOff>
      <xdr:row>34</xdr:row>
      <xdr:rowOff>22542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28221"/>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133667</xdr:rowOff>
    </xdr:from>
    <xdr:to>
      <xdr:col>24</xdr:col>
      <xdr:colOff>114300</xdr:colOff>
      <xdr:row>34</xdr:row>
      <xdr:rowOff>63817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156544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62611</xdr:rowOff>
    </xdr:from>
    <xdr:to>
      <xdr:col>20</xdr:col>
      <xdr:colOff>38100</xdr:colOff>
      <xdr:row>33</xdr:row>
      <xdr:rowOff>164211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9288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9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46609</xdr:rowOff>
    </xdr:from>
    <xdr:to>
      <xdr:col>15</xdr:col>
      <xdr:colOff>101600</xdr:colOff>
      <xdr:row>33</xdr:row>
      <xdr:rowOff>148209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164736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143192</xdr:rowOff>
    </xdr:from>
    <xdr:to>
      <xdr:col>10</xdr:col>
      <xdr:colOff>165100</xdr:colOff>
      <xdr:row>34</xdr:row>
      <xdr:rowOff>73342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89869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7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119571</xdr:rowOff>
    </xdr:from>
    <xdr:to>
      <xdr:col>6</xdr:col>
      <xdr:colOff>38100</xdr:colOff>
      <xdr:row>34</xdr:row>
      <xdr:rowOff>49721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66248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82870</xdr:rowOff>
    </xdr:from>
    <xdr:to>
      <xdr:col>24</xdr:col>
      <xdr:colOff>63500</xdr:colOff>
      <xdr:row>57</xdr:row>
      <xdr:rowOff>35302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84070"/>
          <a:ext cx="8382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35302</xdr:rowOff>
    </xdr:from>
    <xdr:to>
      <xdr:col>19</xdr:col>
      <xdr:colOff>177800</xdr:colOff>
      <xdr:row>58</xdr:row>
      <xdr:rowOff>32038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07952"/>
          <a:ext cx="889000" cy="16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27103</xdr:rowOff>
    </xdr:from>
    <xdr:to>
      <xdr:col>15</xdr:col>
      <xdr:colOff>50800</xdr:colOff>
      <xdr:row>58</xdr:row>
      <xdr:rowOff>32038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99753"/>
          <a:ext cx="889000" cy="17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27103</xdr:rowOff>
    </xdr:from>
    <xdr:to>
      <xdr:col>10</xdr:col>
      <xdr:colOff>114300</xdr:colOff>
      <xdr:row>57</xdr:row>
      <xdr:rowOff>39119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99753"/>
          <a:ext cx="889000" cy="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32070</xdr:rowOff>
    </xdr:from>
    <xdr:to>
      <xdr:col>24</xdr:col>
      <xdr:colOff>114300</xdr:colOff>
      <xdr:row>56</xdr:row>
      <xdr:rowOff>133670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54947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8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155952</xdr:rowOff>
    </xdr:from>
    <xdr:to>
      <xdr:col>20</xdr:col>
      <xdr:colOff>38100</xdr:colOff>
      <xdr:row>57</xdr:row>
      <xdr:rowOff>86102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102629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3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152688</xdr:rowOff>
    </xdr:from>
    <xdr:to>
      <xdr:col>15</xdr:col>
      <xdr:colOff>101600</xdr:colOff>
      <xdr:row>58</xdr:row>
      <xdr:rowOff>82838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73965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147753</xdr:rowOff>
    </xdr:from>
    <xdr:to>
      <xdr:col>10</xdr:col>
      <xdr:colOff>165100</xdr:colOff>
      <xdr:row>57</xdr:row>
      <xdr:rowOff>77903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94430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2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159769</xdr:rowOff>
    </xdr:from>
    <xdr:to>
      <xdr:col>6</xdr:col>
      <xdr:colOff>38100</xdr:colOff>
      <xdr:row>57</xdr:row>
      <xdr:rowOff>89919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106446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3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61305</xdr:rowOff>
    </xdr:from>
    <xdr:to>
      <xdr:col>24</xdr:col>
      <xdr:colOff>63500</xdr:colOff>
      <xdr:row>77</xdr:row>
      <xdr:rowOff>68377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91505"/>
          <a:ext cx="838200" cy="17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30163</xdr:rowOff>
    </xdr:from>
    <xdr:to>
      <xdr:col>19</xdr:col>
      <xdr:colOff>177800</xdr:colOff>
      <xdr:row>77</xdr:row>
      <xdr:rowOff>68377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31813"/>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18900</xdr:rowOff>
    </xdr:from>
    <xdr:to>
      <xdr:col>15</xdr:col>
      <xdr:colOff>50800</xdr:colOff>
      <xdr:row>77</xdr:row>
      <xdr:rowOff>30163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20550"/>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18900</xdr:rowOff>
    </xdr:from>
    <xdr:to>
      <xdr:col>10</xdr:col>
      <xdr:colOff>114300</xdr:colOff>
      <xdr:row>77</xdr:row>
      <xdr:rowOff>123706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20550"/>
          <a:ext cx="889000" cy="10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10505</xdr:rowOff>
    </xdr:from>
    <xdr:to>
      <xdr:col>24</xdr:col>
      <xdr:colOff>114300</xdr:colOff>
      <xdr:row>76</xdr:row>
      <xdr:rowOff>112105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160382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17577</xdr:rowOff>
    </xdr:from>
    <xdr:to>
      <xdr:col>20</xdr:col>
      <xdr:colOff>38100</xdr:colOff>
      <xdr:row>77</xdr:row>
      <xdr:rowOff>119177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110304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1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150813</xdr:rowOff>
    </xdr:from>
    <xdr:to>
      <xdr:col>15</xdr:col>
      <xdr:colOff>101600</xdr:colOff>
      <xdr:row>77</xdr:row>
      <xdr:rowOff>80963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72090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7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139550</xdr:rowOff>
    </xdr:from>
    <xdr:to>
      <xdr:col>10</xdr:col>
      <xdr:colOff>165100</xdr:colOff>
      <xdr:row>77</xdr:row>
      <xdr:rowOff>69700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60827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6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72906</xdr:rowOff>
    </xdr:from>
    <xdr:to>
      <xdr:col>6</xdr:col>
      <xdr:colOff>38100</xdr:colOff>
      <xdr:row>78</xdr:row>
      <xdr:rowOff>3056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165633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6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91649</xdr:rowOff>
    </xdr:from>
    <xdr:to>
      <xdr:col>24</xdr:col>
      <xdr:colOff>63500</xdr:colOff>
      <xdr:row>98</xdr:row>
      <xdr:rowOff>119993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93749"/>
          <a:ext cx="838200" cy="2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86447</xdr:rowOff>
    </xdr:from>
    <xdr:to>
      <xdr:col>19</xdr:col>
      <xdr:colOff>177800</xdr:colOff>
      <xdr:row>98</xdr:row>
      <xdr:rowOff>119993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88547"/>
          <a:ext cx="889000" cy="3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86447</xdr:rowOff>
    </xdr:from>
    <xdr:to>
      <xdr:col>15</xdr:col>
      <xdr:colOff>50800</xdr:colOff>
      <xdr:row>98</xdr:row>
      <xdr:rowOff>117935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8547"/>
          <a:ext cx="889000" cy="3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117935</xdr:rowOff>
    </xdr:from>
    <xdr:to>
      <xdr:col>10</xdr:col>
      <xdr:colOff>114300</xdr:colOff>
      <xdr:row>98</xdr:row>
      <xdr:rowOff>142132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20035"/>
          <a:ext cx="889000" cy="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40849</xdr:rowOff>
    </xdr:from>
    <xdr:to>
      <xdr:col>24</xdr:col>
      <xdr:colOff>114300</xdr:colOff>
      <xdr:row>98</xdr:row>
      <xdr:rowOff>142449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69193</xdr:rowOff>
    </xdr:from>
    <xdr:to>
      <xdr:col>20</xdr:col>
      <xdr:colOff>38100</xdr:colOff>
      <xdr:row>98</xdr:row>
      <xdr:rowOff>170793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161920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35647</xdr:rowOff>
    </xdr:from>
    <xdr:to>
      <xdr:col>15</xdr:col>
      <xdr:colOff>101600</xdr:colOff>
      <xdr:row>98</xdr:row>
      <xdr:rowOff>137247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128374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67135</xdr:rowOff>
    </xdr:from>
    <xdr:to>
      <xdr:col>10</xdr:col>
      <xdr:colOff>165100</xdr:colOff>
      <xdr:row>98</xdr:row>
      <xdr:rowOff>168735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159862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91332</xdr:rowOff>
    </xdr:from>
    <xdr:to>
      <xdr:col>6</xdr:col>
      <xdr:colOff>38100</xdr:colOff>
      <xdr:row>99</xdr:row>
      <xdr:rowOff>21482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5207</xdr:rowOff>
    </xdr:from>
    <xdr:to>
      <xdr:col>55</xdr:col>
      <xdr:colOff>0</xdr:colOff>
      <xdr:row>39</xdr:row>
      <xdr:rowOff>5359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9175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5359</xdr:rowOff>
    </xdr:from>
    <xdr:to>
      <xdr:col>50</xdr:col>
      <xdr:colOff>114300</xdr:colOff>
      <xdr:row>39</xdr:row>
      <xdr:rowOff>5741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9190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5741</xdr:rowOff>
    </xdr:from>
    <xdr:to>
      <xdr:col>45</xdr:col>
      <xdr:colOff>177800</xdr:colOff>
      <xdr:row>39</xdr:row>
      <xdr:rowOff>7112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9229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7112</xdr:rowOff>
    </xdr:from>
    <xdr:to>
      <xdr:col>41</xdr:col>
      <xdr:colOff>50800</xdr:colOff>
      <xdr:row>39</xdr:row>
      <xdr:rowOff>7341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9366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125857</xdr:rowOff>
    </xdr:from>
    <xdr:to>
      <xdr:col>55</xdr:col>
      <xdr:colOff>50800</xdr:colOff>
      <xdr:row>39</xdr:row>
      <xdr:rowOff>56007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126009</xdr:rowOff>
    </xdr:from>
    <xdr:to>
      <xdr:col>50</xdr:col>
      <xdr:colOff>165100</xdr:colOff>
      <xdr:row>39</xdr:row>
      <xdr:rowOff>56159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47286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3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126391</xdr:rowOff>
    </xdr:from>
    <xdr:to>
      <xdr:col>46</xdr:col>
      <xdr:colOff>38100</xdr:colOff>
      <xdr:row>39</xdr:row>
      <xdr:rowOff>56541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47668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4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127762</xdr:rowOff>
    </xdr:from>
    <xdr:to>
      <xdr:col>41</xdr:col>
      <xdr:colOff>101600</xdr:colOff>
      <xdr:row>39</xdr:row>
      <xdr:rowOff>57912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49039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127991</xdr:rowOff>
    </xdr:from>
    <xdr:to>
      <xdr:col>36</xdr:col>
      <xdr:colOff>165100</xdr:colOff>
      <xdr:row>39</xdr:row>
      <xdr:rowOff>58141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49268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96456</xdr:rowOff>
    </xdr:from>
    <xdr:to>
      <xdr:col>55</xdr:col>
      <xdr:colOff>0</xdr:colOff>
      <xdr:row>56</xdr:row>
      <xdr:rowOff>162903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97656"/>
          <a:ext cx="8382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107597</xdr:rowOff>
    </xdr:from>
    <xdr:to>
      <xdr:col>50</xdr:col>
      <xdr:colOff>114300</xdr:colOff>
      <xdr:row>56</xdr:row>
      <xdr:rowOff>162903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08797"/>
          <a:ext cx="889000" cy="5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79966</xdr:rowOff>
    </xdr:from>
    <xdr:to>
      <xdr:col>45</xdr:col>
      <xdr:colOff>177800</xdr:colOff>
      <xdr:row>56</xdr:row>
      <xdr:rowOff>107597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81166"/>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79966</xdr:rowOff>
    </xdr:from>
    <xdr:to>
      <xdr:col>41</xdr:col>
      <xdr:colOff>50800</xdr:colOff>
      <xdr:row>56</xdr:row>
      <xdr:rowOff>130197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81166"/>
          <a:ext cx="889000" cy="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45656</xdr:rowOff>
    </xdr:from>
    <xdr:to>
      <xdr:col>55</xdr:col>
      <xdr:colOff>50800</xdr:colOff>
      <xdr:row>56</xdr:row>
      <xdr:rowOff>147256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68533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112103</xdr:rowOff>
    </xdr:from>
    <xdr:to>
      <xdr:col>50</xdr:col>
      <xdr:colOff>165100</xdr:colOff>
      <xdr:row>57</xdr:row>
      <xdr:rowOff>42253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58780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8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56797</xdr:rowOff>
    </xdr:from>
    <xdr:to>
      <xdr:col>46</xdr:col>
      <xdr:colOff>38100</xdr:colOff>
      <xdr:row>56</xdr:row>
      <xdr:rowOff>158397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3474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3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29166</xdr:rowOff>
    </xdr:from>
    <xdr:to>
      <xdr:col>41</xdr:col>
      <xdr:colOff>101600</xdr:colOff>
      <xdr:row>56</xdr:row>
      <xdr:rowOff>130766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147293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0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79397</xdr:rowOff>
    </xdr:from>
    <xdr:to>
      <xdr:col>36</xdr:col>
      <xdr:colOff>165100</xdr:colOff>
      <xdr:row>57</xdr:row>
      <xdr:rowOff>9547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26074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51597</xdr:rowOff>
    </xdr:from>
    <xdr:to>
      <xdr:col>55</xdr:col>
      <xdr:colOff>0</xdr:colOff>
      <xdr:row>78</xdr:row>
      <xdr:rowOff>112502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4697"/>
          <a:ext cx="838200" cy="6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130040</xdr:rowOff>
    </xdr:from>
    <xdr:to>
      <xdr:col>50</xdr:col>
      <xdr:colOff>114300</xdr:colOff>
      <xdr:row>78</xdr:row>
      <xdr:rowOff>112502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31690"/>
          <a:ext cx="889000" cy="1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130040</xdr:rowOff>
    </xdr:from>
    <xdr:to>
      <xdr:col>45</xdr:col>
      <xdr:colOff>177800</xdr:colOff>
      <xdr:row>78</xdr:row>
      <xdr:rowOff>117425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31690"/>
          <a:ext cx="889000" cy="15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116584</xdr:rowOff>
    </xdr:from>
    <xdr:to>
      <xdr:col>41</xdr:col>
      <xdr:colOff>50800</xdr:colOff>
      <xdr:row>78</xdr:row>
      <xdr:rowOff>117425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89684"/>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797</xdr:rowOff>
    </xdr:from>
    <xdr:to>
      <xdr:col>55</xdr:col>
      <xdr:colOff>50800</xdr:colOff>
      <xdr:row>78</xdr:row>
      <xdr:rowOff>102397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87174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8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61702</xdr:rowOff>
    </xdr:from>
    <xdr:to>
      <xdr:col>50</xdr:col>
      <xdr:colOff>165100</xdr:colOff>
      <xdr:row>78</xdr:row>
      <xdr:rowOff>163302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154429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2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79240</xdr:rowOff>
    </xdr:from>
    <xdr:to>
      <xdr:col>46</xdr:col>
      <xdr:colOff>38100</xdr:colOff>
      <xdr:row>78</xdr:row>
      <xdr:rowOff>9390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25917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5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66625</xdr:rowOff>
    </xdr:from>
    <xdr:to>
      <xdr:col>41</xdr:col>
      <xdr:colOff>101600</xdr:colOff>
      <xdr:row>78</xdr:row>
      <xdr:rowOff>168225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159352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3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65784</xdr:rowOff>
    </xdr:from>
    <xdr:to>
      <xdr:col>36</xdr:col>
      <xdr:colOff>165100</xdr:colOff>
      <xdr:row>78</xdr:row>
      <xdr:rowOff>167384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158511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67176</xdr:rowOff>
    </xdr:from>
    <xdr:to>
      <xdr:col>55</xdr:col>
      <xdr:colOff>0</xdr:colOff>
      <xdr:row>96</xdr:row>
      <xdr:rowOff>72837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54926"/>
          <a:ext cx="838200" cy="17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41487</xdr:rowOff>
    </xdr:from>
    <xdr:to>
      <xdr:col>50</xdr:col>
      <xdr:colOff>114300</xdr:colOff>
      <xdr:row>96</xdr:row>
      <xdr:rowOff>72837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00687"/>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41487</xdr:rowOff>
    </xdr:from>
    <xdr:to>
      <xdr:col>45</xdr:col>
      <xdr:colOff>177800</xdr:colOff>
      <xdr:row>96</xdr:row>
      <xdr:rowOff>72087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00687"/>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72087</xdr:rowOff>
    </xdr:from>
    <xdr:to>
      <xdr:col>41</xdr:col>
      <xdr:colOff>50800</xdr:colOff>
      <xdr:row>96</xdr:row>
      <xdr:rowOff>75085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31287"/>
          <a:ext cx="8890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16376</xdr:rowOff>
    </xdr:from>
    <xdr:to>
      <xdr:col>55</xdr:col>
      <xdr:colOff>50800</xdr:colOff>
      <xdr:row>95</xdr:row>
      <xdr:rowOff>117976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39253</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5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22037</xdr:rowOff>
    </xdr:from>
    <xdr:to>
      <xdr:col>50</xdr:col>
      <xdr:colOff>165100</xdr:colOff>
      <xdr:row>96</xdr:row>
      <xdr:rowOff>123637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8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114764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162137</xdr:rowOff>
    </xdr:from>
    <xdr:to>
      <xdr:col>46</xdr:col>
      <xdr:colOff>38100</xdr:colOff>
      <xdr:row>96</xdr:row>
      <xdr:rowOff>92287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108814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2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21287</xdr:rowOff>
    </xdr:from>
    <xdr:to>
      <xdr:col>41</xdr:col>
      <xdr:colOff>101600</xdr:colOff>
      <xdr:row>96</xdr:row>
      <xdr:rowOff>122887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139414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24285</xdr:rowOff>
    </xdr:from>
    <xdr:to>
      <xdr:col>36</xdr:col>
      <xdr:colOff>165100</xdr:colOff>
      <xdr:row>96</xdr:row>
      <xdr:rowOff>125885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142412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5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145053</xdr:rowOff>
    </xdr:from>
    <xdr:to>
      <xdr:col>85</xdr:col>
      <xdr:colOff>127000</xdr:colOff>
      <xdr:row>38</xdr:row>
      <xdr:rowOff>160350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660153"/>
          <a:ext cx="8382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145053</xdr:rowOff>
    </xdr:from>
    <xdr:to>
      <xdr:col>81</xdr:col>
      <xdr:colOff>50800</xdr:colOff>
      <xdr:row>39</xdr:row>
      <xdr:rowOff>33839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60153"/>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33839</xdr:rowOff>
    </xdr:from>
    <xdr:to>
      <xdr:col>76</xdr:col>
      <xdr:colOff>114300</xdr:colOff>
      <xdr:row>39</xdr:row>
      <xdr:rowOff>39001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720389"/>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39001</xdr:rowOff>
    </xdr:from>
    <xdr:to>
      <xdr:col>71</xdr:col>
      <xdr:colOff>177800</xdr:colOff>
      <xdr:row>39</xdr:row>
      <xdr:rowOff>66643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725551"/>
          <a:ext cx="889000" cy="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109550</xdr:rowOff>
    </xdr:from>
    <xdr:to>
      <xdr:col>85</xdr:col>
      <xdr:colOff>177800</xdr:colOff>
      <xdr:row>39</xdr:row>
      <xdr:rowOff>39700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6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24477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94253</xdr:rowOff>
    </xdr:from>
    <xdr:to>
      <xdr:col>81</xdr:col>
      <xdr:colOff>101600</xdr:colOff>
      <xdr:row>39</xdr:row>
      <xdr:rowOff>24403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15530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154489</xdr:rowOff>
    </xdr:from>
    <xdr:to>
      <xdr:col>76</xdr:col>
      <xdr:colOff>165100</xdr:colOff>
      <xdr:row>39</xdr:row>
      <xdr:rowOff>84639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75766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159651</xdr:rowOff>
    </xdr:from>
    <xdr:to>
      <xdr:col>72</xdr:col>
      <xdr:colOff>38100</xdr:colOff>
      <xdr:row>39</xdr:row>
      <xdr:rowOff>89801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80928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6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15843</xdr:rowOff>
    </xdr:from>
    <xdr:to>
      <xdr:col>67</xdr:col>
      <xdr:colOff>101600</xdr:colOff>
      <xdr:row>39</xdr:row>
      <xdr:rowOff>117443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108570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80872</xdr:rowOff>
    </xdr:from>
    <xdr:to>
      <xdr:col>85</xdr:col>
      <xdr:colOff>127000</xdr:colOff>
      <xdr:row>56</xdr:row>
      <xdr:rowOff>120859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10622"/>
          <a:ext cx="838200" cy="2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109396</xdr:rowOff>
    </xdr:from>
    <xdr:to>
      <xdr:col>81</xdr:col>
      <xdr:colOff>50800</xdr:colOff>
      <xdr:row>56</xdr:row>
      <xdr:rowOff>120859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10596"/>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109396</xdr:rowOff>
    </xdr:from>
    <xdr:to>
      <xdr:col>76</xdr:col>
      <xdr:colOff>114300</xdr:colOff>
      <xdr:row>56</xdr:row>
      <xdr:rowOff>152378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10596"/>
          <a:ext cx="889000" cy="4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152378</xdr:rowOff>
    </xdr:from>
    <xdr:to>
      <xdr:col>71</xdr:col>
      <xdr:colOff>177800</xdr:colOff>
      <xdr:row>56</xdr:row>
      <xdr:rowOff>154778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5357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30072</xdr:rowOff>
    </xdr:from>
    <xdr:to>
      <xdr:col>85</xdr:col>
      <xdr:colOff>177800</xdr:colOff>
      <xdr:row>55</xdr:row>
      <xdr:rowOff>131672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52949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1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70059</xdr:rowOff>
    </xdr:from>
    <xdr:to>
      <xdr:col>81</xdr:col>
      <xdr:colOff>101600</xdr:colOff>
      <xdr:row>57</xdr:row>
      <xdr:rowOff>209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162786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58596</xdr:rowOff>
    </xdr:from>
    <xdr:to>
      <xdr:col>76</xdr:col>
      <xdr:colOff>165100</xdr:colOff>
      <xdr:row>56</xdr:row>
      <xdr:rowOff>160196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5273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101578</xdr:rowOff>
    </xdr:from>
    <xdr:to>
      <xdr:col>72</xdr:col>
      <xdr:colOff>38100</xdr:colOff>
      <xdr:row>57</xdr:row>
      <xdr:rowOff>31728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48255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7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103978</xdr:rowOff>
    </xdr:from>
    <xdr:to>
      <xdr:col>67</xdr:col>
      <xdr:colOff>101600</xdr:colOff>
      <xdr:row>57</xdr:row>
      <xdr:rowOff>34128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0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50655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147799</xdr:rowOff>
    </xdr:from>
    <xdr:to>
      <xdr:col>85</xdr:col>
      <xdr:colOff>127000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49449"/>
          <a:ext cx="8382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93906</xdr:rowOff>
    </xdr:from>
    <xdr:to>
      <xdr:col>81</xdr:col>
      <xdr:colOff>50800</xdr:colOff>
      <xdr:row>77</xdr:row>
      <xdr:rowOff>147799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295556"/>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93906</xdr:rowOff>
    </xdr:from>
    <xdr:to>
      <xdr:col>76</xdr:col>
      <xdr:colOff>114300</xdr:colOff>
      <xdr:row>78</xdr:row>
      <xdr:rowOff>20011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95556"/>
          <a:ext cx="889000" cy="9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20011</xdr:rowOff>
    </xdr:from>
    <xdr:to>
      <xdr:col>71</xdr:col>
      <xdr:colOff>177800</xdr:colOff>
      <xdr:row>78</xdr:row>
      <xdr:rowOff>21143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93111"/>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96999</xdr:rowOff>
    </xdr:from>
    <xdr:to>
      <xdr:col>81</xdr:col>
      <xdr:colOff>101600</xdr:colOff>
      <xdr:row>78</xdr:row>
      <xdr:rowOff>27149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18276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39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43106</xdr:rowOff>
    </xdr:from>
    <xdr:to>
      <xdr:col>76</xdr:col>
      <xdr:colOff>165100</xdr:colOff>
      <xdr:row>77</xdr:row>
      <xdr:rowOff>144706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161233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140661</xdr:rowOff>
    </xdr:from>
    <xdr:to>
      <xdr:col>72</xdr:col>
      <xdr:colOff>38100</xdr:colOff>
      <xdr:row>78</xdr:row>
      <xdr:rowOff>70811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61938</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43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141793</xdr:rowOff>
    </xdr:from>
    <xdr:to>
      <xdr:col>67</xdr:col>
      <xdr:colOff>101600</xdr:colOff>
      <xdr:row>78</xdr:row>
      <xdr:rowOff>71943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63070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436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44287</xdr:rowOff>
    </xdr:from>
    <xdr:to>
      <xdr:col>85</xdr:col>
      <xdr:colOff>127000</xdr:colOff>
      <xdr:row>97</xdr:row>
      <xdr:rowOff>54634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74937"/>
          <a:ext cx="8382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54634</xdr:rowOff>
    </xdr:from>
    <xdr:to>
      <xdr:col>81</xdr:col>
      <xdr:colOff>50800</xdr:colOff>
      <xdr:row>97</xdr:row>
      <xdr:rowOff>63599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85284"/>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63599</xdr:rowOff>
    </xdr:from>
    <xdr:to>
      <xdr:col>76</xdr:col>
      <xdr:colOff>114300</xdr:colOff>
      <xdr:row>97</xdr:row>
      <xdr:rowOff>109382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94249"/>
          <a:ext cx="889000" cy="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43208</xdr:rowOff>
    </xdr:from>
    <xdr:to>
      <xdr:col>71</xdr:col>
      <xdr:colOff>177800</xdr:colOff>
      <xdr:row>97</xdr:row>
      <xdr:rowOff>109382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73858"/>
          <a:ext cx="8890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164937</xdr:rowOff>
    </xdr:from>
    <xdr:to>
      <xdr:col>85</xdr:col>
      <xdr:colOff>177800</xdr:colOff>
      <xdr:row>97</xdr:row>
      <xdr:rowOff>95087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143364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3834</xdr:rowOff>
    </xdr:from>
    <xdr:to>
      <xdr:col>81</xdr:col>
      <xdr:colOff>101600</xdr:colOff>
      <xdr:row>97</xdr:row>
      <xdr:rowOff>105434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96561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12799</xdr:rowOff>
    </xdr:from>
    <xdr:to>
      <xdr:col>76</xdr:col>
      <xdr:colOff>165100</xdr:colOff>
      <xdr:row>97</xdr:row>
      <xdr:rowOff>114399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105526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58582</xdr:rowOff>
    </xdr:from>
    <xdr:to>
      <xdr:col>72</xdr:col>
      <xdr:colOff>38100</xdr:colOff>
      <xdr:row>97</xdr:row>
      <xdr:rowOff>160182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8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151309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163858</xdr:rowOff>
    </xdr:from>
    <xdr:to>
      <xdr:col>67</xdr:col>
      <xdr:colOff>101600</xdr:colOff>
      <xdr:row>97</xdr:row>
      <xdr:rowOff>94008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85135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全体的に平均値</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で決算が推移している。</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中学校建設及びこども園建設に係る実施設計等を進めており、平均よりも高くなっている。</a:t>
          </a:r>
          <a:r>
            <a:rPr kumimoji="1" lang="ja-JP" altLang="ja-JP" sz="1100">
              <a:solidFill>
                <a:schemeClr val="dk1"/>
              </a:solidFill>
              <a:effectLst/>
              <a:latin typeface="+mn-lt"/>
              <a:ea typeface="+mn-ea"/>
              <a:cs typeface="+mn-cs"/>
            </a:rPr>
            <a:t>類似団体平均を大きく上回っている議会費については、二元代表制の観点から議会で議論されるべき事項である。消防費や民生費については類似団体平均を下回っていることから、予算の適正な配分を行い、行政サービスが充実するように財政面でも配慮が必要と思われる。公債費については微増傾向にあり、今後は平均を上回ることが予想されるが、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率が基準を超えないよう適正な起債管理に努める。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％台の年度と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％台の年度が交互にあり、実質収支の特性が顕著に表れて</a:t>
          </a:r>
          <a:r>
            <a:rPr kumimoji="1" lang="ja-JP" altLang="en-US" sz="1100">
              <a:solidFill>
                <a:schemeClr val="dk1"/>
              </a:solidFill>
              <a:effectLst/>
              <a:latin typeface="+mn-lt"/>
              <a:ea typeface="+mn-ea"/>
              <a:cs typeface="+mn-cs"/>
            </a:rPr>
            <a:t>いたが、過大な形式収支を抑制するため当年度に基金の積立を行ったことにより令和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年度では前年度と比較して減少している。</a:t>
          </a:r>
          <a:r>
            <a:rPr kumimoji="1" lang="ja-JP" altLang="ja-JP" sz="1100">
              <a:solidFill>
                <a:schemeClr val="dk1"/>
              </a:solidFill>
              <a:effectLst/>
              <a:latin typeface="+mn-lt"/>
              <a:ea typeface="+mn-ea"/>
              <a:cs typeface="+mn-cs"/>
            </a:rPr>
            <a:t>予算編成において、経常的な新規事業が毎年少しづつ計上されているので、長期的な視点で見れば減少していくものと考えられる。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すべての会計において赤字は発生していない。しかし、上水道事業会計及び下水道特別会計については、一般会計からの繰出、補助がなければ単年度収支を維持していくのは困難な状態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年に公共下水道事業が完了し、地方債の償還が平成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年度からピークを迎えている。加入負担金や使用料の徴収は適切に行い、健全な経営を行う必要がある。一般会計からの繰出金の増加が今後も予想される。</a:t>
          </a:r>
          <a:endParaRPr lang="ja-JP" altLang="ja-JP" sz="1400">
            <a:effectLst/>
          </a:endParaRPr>
        </a:p>
        <a:p>
          <a:r>
            <a:rPr kumimoji="1" lang="ja-JP" altLang="ja-JP" sz="1100">
              <a:solidFill>
                <a:schemeClr val="dk1"/>
              </a:solidFill>
              <a:effectLst/>
              <a:latin typeface="+mn-lt"/>
              <a:ea typeface="+mn-ea"/>
              <a:cs typeface="+mn-cs"/>
            </a:rPr>
            <a:t>　また町の人口構造が高齢化を迎えるにあたり、介護保険事業の運営は、町の重要課題となっている。要介護認定者の増加は介護給付費の上昇につながり、法定の負担割合による市町村負担の増加は避けることができない状態となっている。介護予防の草の根の行政支援が、結果的に介護保険の抑制と元気なまちづくりに資するものであることを認識し、予算配分においても重点事業として配慮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5912104</v>
      </c>
      <c r="BO4" s="433"/>
      <c r="BP4" s="433"/>
      <c r="BQ4" s="433"/>
      <c r="BR4" s="433"/>
      <c r="BS4" s="433"/>
      <c r="BT4" s="433"/>
      <c r="BU4" s="434"/>
      <c r="BV4" s="432">
        <v>4915857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11</v>
      </c>
      <c r="CU4" s="439"/>
      <c r="CV4" s="439"/>
      <c r="CW4" s="439"/>
      <c r="CX4" s="439"/>
      <c r="CY4" s="439"/>
      <c r="CZ4" s="439"/>
      <c r="DA4" s="440"/>
      <c r="DB4" s="438">
        <v>18.5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5612047</v>
      </c>
      <c r="BO5" s="470"/>
      <c r="BP5" s="470"/>
      <c r="BQ5" s="470"/>
      <c r="BR5" s="470"/>
      <c r="BS5" s="470"/>
      <c r="BT5" s="470"/>
      <c r="BU5" s="471"/>
      <c r="BV5" s="469">
        <v>4451801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v>
      </c>
      <c r="CU5" s="467"/>
      <c r="CV5" s="467"/>
      <c r="CW5" s="467"/>
      <c r="CX5" s="467"/>
      <c r="CY5" s="467"/>
      <c r="CZ5" s="467"/>
      <c r="DA5" s="468"/>
      <c r="DB5" s="466">
        <v>83.2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300057</v>
      </c>
      <c r="BO6" s="470"/>
      <c r="BP6" s="470"/>
      <c r="BQ6" s="470"/>
      <c r="BR6" s="470"/>
      <c r="BS6" s="470"/>
      <c r="BT6" s="470"/>
      <c r="BU6" s="471"/>
      <c r="BV6" s="469">
        <v>464056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v>
      </c>
      <c r="CU6" s="507"/>
      <c r="CV6" s="507"/>
      <c r="CW6" s="507"/>
      <c r="CX6" s="507"/>
      <c r="CY6" s="507"/>
      <c r="CZ6" s="507"/>
      <c r="DA6" s="508"/>
      <c r="DB6" s="506">
        <v>85.9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7365</v>
      </c>
      <c r="BO7" s="470"/>
      <c r="BP7" s="470"/>
      <c r="BQ7" s="470"/>
      <c r="BR7" s="470"/>
      <c r="BS7" s="470"/>
      <c r="BT7" s="470"/>
      <c r="BU7" s="471"/>
      <c r="BV7" s="469">
        <v>3918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2663252</v>
      </c>
      <c r="CU7" s="470"/>
      <c r="CV7" s="470"/>
      <c r="CW7" s="470"/>
      <c r="CX7" s="470"/>
      <c r="CY7" s="470"/>
      <c r="CZ7" s="470"/>
      <c r="DA7" s="471"/>
      <c r="DB7" s="469">
        <v>2492195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292692</v>
      </c>
      <c r="BO8" s="470"/>
      <c r="BP8" s="470"/>
      <c r="BQ8" s="470"/>
      <c r="BR8" s="470"/>
      <c r="BS8" s="470"/>
      <c r="BT8" s="470"/>
      <c r="BU8" s="471"/>
      <c r="BV8" s="469">
        <v>460138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0.32</v>
      </c>
      <c r="CU8" s="510"/>
      <c r="CV8" s="510"/>
      <c r="CW8" s="510"/>
      <c r="CX8" s="510"/>
      <c r="CY8" s="510"/>
      <c r="CZ8" s="510"/>
      <c r="DA8" s="511"/>
      <c r="DB8" s="509">
        <v>0.31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5578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-167446</v>
      </c>
      <c r="BO9" s="470"/>
      <c r="BP9" s="470"/>
      <c r="BQ9" s="470"/>
      <c r="BR9" s="470"/>
      <c r="BS9" s="470"/>
      <c r="BT9" s="470"/>
      <c r="BU9" s="471"/>
      <c r="BV9" s="469">
        <v>-169580</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9.4</v>
      </c>
      <c r="CU9" s="467"/>
      <c r="CV9" s="467"/>
      <c r="CW9" s="467"/>
      <c r="CX9" s="467"/>
      <c r="CY9" s="467"/>
      <c r="CZ9" s="467"/>
      <c r="DA9" s="468"/>
      <c r="DB9" s="466">
        <v>9.1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5906</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103855</v>
      </c>
      <c r="BO10" s="470"/>
      <c r="BP10" s="470"/>
      <c r="BQ10" s="470"/>
      <c r="BR10" s="470"/>
      <c r="BS10" s="470"/>
      <c r="BT10" s="470"/>
      <c r="BU10" s="471"/>
      <c r="BV10" s="469">
        <v>4917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5828</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52135</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5799</v>
      </c>
      <c r="S13" s="554"/>
      <c r="T13" s="554"/>
      <c r="U13" s="554"/>
      <c r="V13" s="555"/>
      <c r="W13" s="485" t="s">
        <v>139</v>
      </c>
      <c r="X13" s="486"/>
      <c r="Y13" s="486"/>
      <c r="Z13" s="486"/>
      <c r="AA13" s="486"/>
      <c r="AB13" s="476"/>
      <c r="AC13" s="520">
        <v>557</v>
      </c>
      <c r="AD13" s="521"/>
      <c r="AE13" s="521"/>
      <c r="AF13" s="521"/>
      <c r="AG13" s="563"/>
      <c r="AH13" s="520">
        <v>545</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-115726</v>
      </c>
      <c r="BO13" s="470"/>
      <c r="BP13" s="470"/>
      <c r="BQ13" s="470"/>
      <c r="BR13" s="470"/>
      <c r="BS13" s="470"/>
      <c r="BT13" s="470"/>
      <c r="BU13" s="471"/>
      <c r="BV13" s="469">
        <v>-164663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7.9</v>
      </c>
      <c r="CU13" s="467"/>
      <c r="CV13" s="467"/>
      <c r="CW13" s="467"/>
      <c r="CX13" s="467"/>
      <c r="CY13" s="467"/>
      <c r="CZ13" s="467"/>
      <c r="DA13" s="468"/>
      <c r="DB13" s="466">
        <v>6.8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5851</v>
      </c>
      <c r="S14" s="554"/>
      <c r="T14" s="554"/>
      <c r="U14" s="554"/>
      <c r="V14" s="555"/>
      <c r="W14" s="459"/>
      <c r="X14" s="460"/>
      <c r="Y14" s="460"/>
      <c r="Z14" s="460"/>
      <c r="AA14" s="460"/>
      <c r="AB14" s="449"/>
      <c r="AC14" s="556">
        <v>17.600000000000001</v>
      </c>
      <c r="AD14" s="557"/>
      <c r="AE14" s="557"/>
      <c r="AF14" s="557"/>
      <c r="AG14" s="558"/>
      <c r="AH14" s="556">
        <v>18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5828</v>
      </c>
      <c r="S15" s="554"/>
      <c r="T15" s="554"/>
      <c r="U15" s="554"/>
      <c r="V15" s="555"/>
      <c r="W15" s="485" t="s">
        <v>147</v>
      </c>
      <c r="X15" s="486"/>
      <c r="Y15" s="486"/>
      <c r="Z15" s="486"/>
      <c r="AA15" s="486"/>
      <c r="AB15" s="476"/>
      <c r="AC15" s="520">
        <v>674</v>
      </c>
      <c r="AD15" s="521"/>
      <c r="AE15" s="521"/>
      <c r="AF15" s="521"/>
      <c r="AG15" s="563"/>
      <c r="AH15" s="520">
        <v>727</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741221</v>
      </c>
      <c r="BO15" s="433"/>
      <c r="BP15" s="433"/>
      <c r="BQ15" s="433"/>
      <c r="BR15" s="433"/>
      <c r="BS15" s="433"/>
      <c r="BT15" s="433"/>
      <c r="BU15" s="434"/>
      <c r="BV15" s="432">
        <v>761123</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21.3</v>
      </c>
      <c r="AD16" s="557"/>
      <c r="AE16" s="557"/>
      <c r="AF16" s="557"/>
      <c r="AG16" s="558"/>
      <c r="AH16" s="556">
        <v>24</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2402546</v>
      </c>
      <c r="BO16" s="470"/>
      <c r="BP16" s="470"/>
      <c r="BQ16" s="470"/>
      <c r="BR16" s="470"/>
      <c r="BS16" s="470"/>
      <c r="BT16" s="470"/>
      <c r="BU16" s="471"/>
      <c r="BV16" s="469">
        <v>2222565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1934</v>
      </c>
      <c r="AD17" s="521"/>
      <c r="AE17" s="521"/>
      <c r="AF17" s="521"/>
      <c r="AG17" s="563"/>
      <c r="AH17" s="520">
        <v>1759</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917758</v>
      </c>
      <c r="BO17" s="470"/>
      <c r="BP17" s="470"/>
      <c r="BQ17" s="470"/>
      <c r="BR17" s="470"/>
      <c r="BS17" s="470"/>
      <c r="BT17" s="470"/>
      <c r="BU17" s="471"/>
      <c r="BV17" s="469">
        <v>954606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69.52</v>
      </c>
      <c r="M18" s="585"/>
      <c r="N18" s="585"/>
      <c r="O18" s="585"/>
      <c r="P18" s="585"/>
      <c r="Q18" s="585"/>
      <c r="R18" s="586"/>
      <c r="S18" s="586"/>
      <c r="T18" s="586"/>
      <c r="U18" s="586"/>
      <c r="V18" s="587"/>
      <c r="W18" s="487"/>
      <c r="X18" s="488"/>
      <c r="Y18" s="488"/>
      <c r="Z18" s="488"/>
      <c r="AA18" s="488"/>
      <c r="AB18" s="479"/>
      <c r="AC18" s="588">
        <v>61.1</v>
      </c>
      <c r="AD18" s="589"/>
      <c r="AE18" s="589"/>
      <c r="AF18" s="589"/>
      <c r="AG18" s="590"/>
      <c r="AH18" s="588">
        <v>58</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2385554</v>
      </c>
      <c r="BO18" s="470"/>
      <c r="BP18" s="470"/>
      <c r="BQ18" s="470"/>
      <c r="BR18" s="470"/>
      <c r="BS18" s="470"/>
      <c r="BT18" s="470"/>
      <c r="BU18" s="471"/>
      <c r="BV18" s="469">
        <v>2088419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80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3617759</v>
      </c>
      <c r="BO19" s="470"/>
      <c r="BP19" s="470"/>
      <c r="BQ19" s="470"/>
      <c r="BR19" s="470"/>
      <c r="BS19" s="470"/>
      <c r="BT19" s="470"/>
      <c r="BU19" s="471"/>
      <c r="BV19" s="469">
        <v>3589940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1942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3772518</v>
      </c>
      <c r="BO23" s="470"/>
      <c r="BP23" s="470"/>
      <c r="BQ23" s="470"/>
      <c r="BR23" s="470"/>
      <c r="BS23" s="470"/>
      <c r="BT23" s="470"/>
      <c r="BU23" s="471"/>
      <c r="BV23" s="469">
        <v>3678092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7000</v>
      </c>
      <c r="R24" s="521"/>
      <c r="S24" s="521"/>
      <c r="T24" s="521"/>
      <c r="U24" s="521"/>
      <c r="V24" s="563"/>
      <c r="W24" s="622"/>
      <c r="X24" s="610"/>
      <c r="Y24" s="611"/>
      <c r="Z24" s="519" t="s">
        <v>171</v>
      </c>
      <c r="AA24" s="499"/>
      <c r="AB24" s="499"/>
      <c r="AC24" s="499"/>
      <c r="AD24" s="499"/>
      <c r="AE24" s="499"/>
      <c r="AF24" s="499"/>
      <c r="AG24" s="500"/>
      <c r="AH24" s="520">
        <v>77</v>
      </c>
      <c r="AI24" s="521"/>
      <c r="AJ24" s="521"/>
      <c r="AK24" s="521"/>
      <c r="AL24" s="563"/>
      <c r="AM24" s="520">
        <v>220143</v>
      </c>
      <c r="AN24" s="521"/>
      <c r="AO24" s="521"/>
      <c r="AP24" s="521"/>
      <c r="AQ24" s="521"/>
      <c r="AR24" s="563"/>
      <c r="AS24" s="520">
        <v>2859</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3685942</v>
      </c>
      <c r="BO24" s="470"/>
      <c r="BP24" s="470"/>
      <c r="BQ24" s="470"/>
      <c r="BR24" s="470"/>
      <c r="BS24" s="470"/>
      <c r="BT24" s="470"/>
      <c r="BU24" s="471"/>
      <c r="BV24" s="469">
        <v>3563540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5700</v>
      </c>
      <c r="R25" s="521"/>
      <c r="S25" s="521"/>
      <c r="T25" s="521"/>
      <c r="U25" s="521"/>
      <c r="V25" s="563"/>
      <c r="W25" s="622"/>
      <c r="X25" s="610"/>
      <c r="Y25" s="611"/>
      <c r="Z25" s="519" t="s">
        <v>174</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124300</v>
      </c>
      <c r="BO25" s="433"/>
      <c r="BP25" s="433"/>
      <c r="BQ25" s="433"/>
      <c r="BR25" s="433"/>
      <c r="BS25" s="433"/>
      <c r="BT25" s="433"/>
      <c r="BU25" s="434"/>
      <c r="BV25" s="432">
        <v>108498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5230</v>
      </c>
      <c r="R26" s="521"/>
      <c r="S26" s="521"/>
      <c r="T26" s="521"/>
      <c r="U26" s="521"/>
      <c r="V26" s="563"/>
      <c r="W26" s="622"/>
      <c r="X26" s="610"/>
      <c r="Y26" s="611"/>
      <c r="Z26" s="519" t="s">
        <v>177</v>
      </c>
      <c r="AA26" s="632"/>
      <c r="AB26" s="632"/>
      <c r="AC26" s="632"/>
      <c r="AD26" s="632"/>
      <c r="AE26" s="632"/>
      <c r="AF26" s="632"/>
      <c r="AG26" s="633"/>
      <c r="AH26" s="520">
        <v>2</v>
      </c>
      <c r="AI26" s="521"/>
      <c r="AJ26" s="521"/>
      <c r="AK26" s="521"/>
      <c r="AL26" s="563"/>
      <c r="AM26" s="520" t="s">
        <v>178</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2660</v>
      </c>
      <c r="R27" s="521"/>
      <c r="S27" s="521"/>
      <c r="T27" s="521"/>
      <c r="U27" s="521"/>
      <c r="V27" s="563"/>
      <c r="W27" s="622"/>
      <c r="X27" s="610"/>
      <c r="Y27" s="611"/>
      <c r="Z27" s="519" t="s">
        <v>181</v>
      </c>
      <c r="AA27" s="499"/>
      <c r="AB27" s="499"/>
      <c r="AC27" s="499"/>
      <c r="AD27" s="499"/>
      <c r="AE27" s="499"/>
      <c r="AF27" s="499"/>
      <c r="AG27" s="500"/>
      <c r="AH27" s="520">
        <v>6</v>
      </c>
      <c r="AI27" s="521"/>
      <c r="AJ27" s="521"/>
      <c r="AK27" s="521"/>
      <c r="AL27" s="563"/>
      <c r="AM27" s="520">
        <v>14052</v>
      </c>
      <c r="AN27" s="521"/>
      <c r="AO27" s="521"/>
      <c r="AP27" s="521"/>
      <c r="AQ27" s="521"/>
      <c r="AR27" s="563"/>
      <c r="AS27" s="520">
        <v>2342</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137</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2210</v>
      </c>
      <c r="R28" s="521"/>
      <c r="S28" s="521"/>
      <c r="T28" s="521"/>
      <c r="U28" s="521"/>
      <c r="V28" s="563"/>
      <c r="W28" s="622"/>
      <c r="X28" s="610"/>
      <c r="Y28" s="611"/>
      <c r="Z28" s="519" t="s">
        <v>184</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1783662</v>
      </c>
      <c r="BO28" s="433"/>
      <c r="BP28" s="433"/>
      <c r="BQ28" s="433"/>
      <c r="BR28" s="433"/>
      <c r="BS28" s="433"/>
      <c r="BT28" s="433"/>
      <c r="BU28" s="434"/>
      <c r="BV28" s="432">
        <v>1731942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8</v>
      </c>
      <c r="M29" s="521"/>
      <c r="N29" s="521"/>
      <c r="O29" s="521"/>
      <c r="P29" s="563"/>
      <c r="Q29" s="520">
        <v>2050</v>
      </c>
      <c r="R29" s="521"/>
      <c r="S29" s="521"/>
      <c r="T29" s="521"/>
      <c r="U29" s="521"/>
      <c r="V29" s="563"/>
      <c r="W29" s="623"/>
      <c r="X29" s="624"/>
      <c r="Y29" s="625"/>
      <c r="Z29" s="519" t="s">
        <v>187</v>
      </c>
      <c r="AA29" s="499"/>
      <c r="AB29" s="499"/>
      <c r="AC29" s="499"/>
      <c r="AD29" s="499"/>
      <c r="AE29" s="499"/>
      <c r="AF29" s="499"/>
      <c r="AG29" s="500"/>
      <c r="AH29" s="520">
        <v>83</v>
      </c>
      <c r="AI29" s="521"/>
      <c r="AJ29" s="521"/>
      <c r="AK29" s="521"/>
      <c r="AL29" s="563"/>
      <c r="AM29" s="520">
        <v>234195</v>
      </c>
      <c r="AN29" s="521"/>
      <c r="AO29" s="521"/>
      <c r="AP29" s="521"/>
      <c r="AQ29" s="521"/>
      <c r="AR29" s="563"/>
      <c r="AS29" s="520">
        <v>2822</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407754</v>
      </c>
      <c r="BO29" s="470"/>
      <c r="BP29" s="470"/>
      <c r="BQ29" s="470"/>
      <c r="BR29" s="470"/>
      <c r="BS29" s="470"/>
      <c r="BT29" s="470"/>
      <c r="BU29" s="471"/>
      <c r="BV29" s="469">
        <v>422637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95.1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3292744</v>
      </c>
      <c r="BO30" s="646"/>
      <c r="BP30" s="646"/>
      <c r="BQ30" s="646"/>
      <c r="BR30" s="646"/>
      <c r="BS30" s="646"/>
      <c r="BT30" s="646"/>
      <c r="BU30" s="647"/>
      <c r="BV30" s="645">
        <v>3020057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奈義町国民健康保険特別会計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奈義町上水道事業会計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IF('各会計、関係団体の財政状況及び健全化判断比率'!B35="","",'各会計、関係団体の財政状況及び健全化判断比率'!B35)</f>
        <v>奈義町分譲地造成特別会計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勝英衛生施設組合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津山圏域東部衛生施設組合清算特別会計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奈義町介護保険特別会計（保険事業勘定）</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奈義町工業用水道事業会計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津山広域事務組合　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奈義町介護保険特別会計（サービス事業勘定）</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奈義町下水道事業会計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津山広域事務組合　ふるさと振興事業特別会計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奈義町後期高齢者医療特別会計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勝田郡老人福祉施設組合　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勝田郡老人福祉施設組合　訪問介護事業所会計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津山圏域資源循環施設組合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津山圏域消防組合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岡山県広域水道企業団</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岡山県後期高齢者医療広域連合一般会計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岡山県後期高齢者医療広域連合特別会計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omCVHNpFJb/DOj0iM+Ui5AORxO6IpqqSBIUsUGj0lDUzpHiBXvq6HiZW9ZAkMdEqvDDsLhtHxymzgA3rQQw/A==" saltValue="qG3tyBDMCwhEmpdyMwkz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8" zoomScaleSheetLayoutView="100" workbookViewId="0">
      <selection activeCell="G60" sqref="G60:H6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566</v>
      </c>
      <c r="D34" s="1250"/>
      <c r="E34" s="1251"/>
      <c r="F34" s="32">
        <v>12.7</v>
      </c>
      <c r="G34" s="33">
        <v>13.99</v>
      </c>
      <c r="H34" s="33">
        <v>13.93</v>
      </c>
      <c r="I34" s="33">
        <v>14.02</v>
      </c>
      <c r="J34" s="34">
        <v>13.82</v>
      </c>
      <c r="K34" s="22"/>
      <c r="L34" s="22"/>
      <c r="M34" s="22"/>
      <c r="N34" s="22"/>
      <c r="O34" s="22"/>
      <c r="P34" s="22"/>
    </row>
    <row r="35" spans="1:16" ht="39" customHeight="1" x14ac:dyDescent="0.15">
      <c r="A35" s="22"/>
      <c r="B35" s="35"/>
      <c r="C35" s="1244" t="s">
        <v>567</v>
      </c>
      <c r="D35" s="1245"/>
      <c r="E35" s="1246"/>
      <c r="F35" s="36">
        <v>16.3</v>
      </c>
      <c r="G35" s="37">
        <v>12.41</v>
      </c>
      <c r="H35" s="37">
        <v>21.52</v>
      </c>
      <c r="I35" s="37">
        <v>16.29</v>
      </c>
      <c r="J35" s="38">
        <v>10.99</v>
      </c>
      <c r="K35" s="22"/>
      <c r="L35" s="22"/>
      <c r="M35" s="22"/>
      <c r="N35" s="22"/>
      <c r="O35" s="22"/>
      <c r="P35" s="22"/>
    </row>
    <row r="36" spans="1:16" ht="39" customHeight="1" x14ac:dyDescent="0.15">
      <c r="A36" s="22"/>
      <c r="B36" s="35"/>
      <c r="C36" s="1244" t="s">
        <v>568</v>
      </c>
      <c r="D36" s="1245"/>
      <c r="E36" s="1246"/>
      <c r="F36" s="36" t="s">
        <v>517</v>
      </c>
      <c r="G36" s="37" t="s">
        <v>517</v>
      </c>
      <c r="H36" s="37" t="s">
        <v>517</v>
      </c>
      <c r="I36" s="37" t="s">
        <v>517</v>
      </c>
      <c r="J36" s="38">
        <v>5.35</v>
      </c>
      <c r="K36" s="22"/>
      <c r="L36" s="22"/>
      <c r="M36" s="22"/>
      <c r="N36" s="22"/>
      <c r="O36" s="22"/>
      <c r="P36" s="22"/>
    </row>
    <row r="37" spans="1:16" ht="39" customHeight="1" x14ac:dyDescent="0.15">
      <c r="A37" s="22"/>
      <c r="B37" s="35"/>
      <c r="C37" s="1244" t="s">
        <v>569</v>
      </c>
      <c r="D37" s="1245"/>
      <c r="E37" s="1246"/>
      <c r="F37" s="36">
        <v>1.97</v>
      </c>
      <c r="G37" s="37">
        <v>2.2000000000000002</v>
      </c>
      <c r="H37" s="37">
        <v>2.33</v>
      </c>
      <c r="I37" s="37">
        <v>2.5099999999999998</v>
      </c>
      <c r="J37" s="38">
        <v>2.4900000000000002</v>
      </c>
      <c r="K37" s="22"/>
      <c r="L37" s="22"/>
      <c r="M37" s="22"/>
      <c r="N37" s="22"/>
      <c r="O37" s="22"/>
      <c r="P37" s="22"/>
    </row>
    <row r="38" spans="1:16" ht="39" customHeight="1" x14ac:dyDescent="0.15">
      <c r="A38" s="22"/>
      <c r="B38" s="35"/>
      <c r="C38" s="1244" t="s">
        <v>570</v>
      </c>
      <c r="D38" s="1245"/>
      <c r="E38" s="1246"/>
      <c r="F38" s="36">
        <v>3.15</v>
      </c>
      <c r="G38" s="37">
        <v>3.46</v>
      </c>
      <c r="H38" s="37">
        <v>2.73</v>
      </c>
      <c r="I38" s="37">
        <v>2.77</v>
      </c>
      <c r="J38" s="38">
        <v>2.15</v>
      </c>
      <c r="K38" s="22"/>
      <c r="L38" s="22"/>
      <c r="M38" s="22"/>
      <c r="N38" s="22"/>
      <c r="O38" s="22"/>
      <c r="P38" s="22"/>
    </row>
    <row r="39" spans="1:16" ht="39" customHeight="1" x14ac:dyDescent="0.15">
      <c r="A39" s="22"/>
      <c r="B39" s="35"/>
      <c r="C39" s="1244" t="s">
        <v>571</v>
      </c>
      <c r="D39" s="1245"/>
      <c r="E39" s="1246"/>
      <c r="F39" s="36">
        <v>3.25</v>
      </c>
      <c r="G39" s="37">
        <v>4.55</v>
      </c>
      <c r="H39" s="37">
        <v>2.34</v>
      </c>
      <c r="I39" s="37">
        <v>1.97</v>
      </c>
      <c r="J39" s="38">
        <v>1.73</v>
      </c>
      <c r="K39" s="22"/>
      <c r="L39" s="22"/>
      <c r="M39" s="22"/>
      <c r="N39" s="22"/>
      <c r="O39" s="22"/>
      <c r="P39" s="22"/>
    </row>
    <row r="40" spans="1:16" ht="39" customHeight="1" x14ac:dyDescent="0.15">
      <c r="A40" s="22"/>
      <c r="B40" s="35"/>
      <c r="C40" s="1244" t="s">
        <v>572</v>
      </c>
      <c r="D40" s="1245"/>
      <c r="E40" s="1246"/>
      <c r="F40" s="36">
        <v>2.04</v>
      </c>
      <c r="G40" s="37">
        <v>1.65</v>
      </c>
      <c r="H40" s="37">
        <v>1.43</v>
      </c>
      <c r="I40" s="37">
        <v>0.76</v>
      </c>
      <c r="J40" s="38">
        <v>1.61</v>
      </c>
      <c r="K40" s="22"/>
      <c r="L40" s="22"/>
      <c r="M40" s="22"/>
      <c r="N40" s="22"/>
      <c r="O40" s="22"/>
      <c r="P40" s="22"/>
    </row>
    <row r="41" spans="1:16" ht="39" customHeight="1" x14ac:dyDescent="0.15">
      <c r="A41" s="22"/>
      <c r="B41" s="35"/>
      <c r="C41" s="1244" t="s">
        <v>573</v>
      </c>
      <c r="D41" s="1245"/>
      <c r="E41" s="1246"/>
      <c r="F41" s="36">
        <v>0.19</v>
      </c>
      <c r="G41" s="37">
        <v>0.22</v>
      </c>
      <c r="H41" s="37">
        <v>0.26</v>
      </c>
      <c r="I41" s="37">
        <v>0.22</v>
      </c>
      <c r="J41" s="38">
        <v>0.22</v>
      </c>
      <c r="K41" s="22"/>
      <c r="L41" s="22"/>
      <c r="M41" s="22"/>
      <c r="N41" s="22"/>
      <c r="O41" s="22"/>
      <c r="P41" s="22"/>
    </row>
    <row r="42" spans="1:16" ht="39" customHeight="1" x14ac:dyDescent="0.15">
      <c r="A42" s="22"/>
      <c r="B42" s="39"/>
      <c r="C42" s="1244" t="s">
        <v>574</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575</v>
      </c>
      <c r="D43" s="1248"/>
      <c r="E43" s="1249"/>
      <c r="F43" s="41">
        <v>11.99</v>
      </c>
      <c r="G43" s="42">
        <v>4.21</v>
      </c>
      <c r="H43" s="42">
        <v>4.38</v>
      </c>
      <c r="I43" s="42">
        <v>4.38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yDlimh1JilXX6qwKaddF9gW9xtP4Q9gpxvLa5mmEjBsRzXTUgQLkSgD+ceGFTOhDkBiuIk1OM0MY1eWermTXw==" saltValue="RpwWAWB/5KuG3Juu+Zmm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D22" zoomScaleSheetLayoutView="55" workbookViewId="0">
      <selection activeCell="N58" sqref="N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257</v>
      </c>
      <c r="L45" s="60">
        <v>270</v>
      </c>
      <c r="M45" s="60">
        <v>320</v>
      </c>
      <c r="N45" s="60">
        <v>328</v>
      </c>
      <c r="O45" s="61">
        <v>340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517</v>
      </c>
      <c r="L46" s="64" t="s">
        <v>517</v>
      </c>
      <c r="M46" s="64" t="s">
        <v>517</v>
      </c>
      <c r="N46" s="64" t="s">
        <v>517</v>
      </c>
      <c r="O46" s="65" t="s">
        <v>517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517</v>
      </c>
      <c r="L47" s="64" t="s">
        <v>517</v>
      </c>
      <c r="M47" s="64" t="s">
        <v>517</v>
      </c>
      <c r="N47" s="64" t="s">
        <v>517</v>
      </c>
      <c r="O47" s="65" t="s">
        <v>517</v>
      </c>
      <c r="P47" s="48"/>
      <c r="Q47" s="48"/>
      <c r="R47" s="48"/>
      <c r="S47" s="48"/>
      <c r="T47" s="48"/>
      <c r="U47" s="48"/>
    </row>
    <row r="48" spans="1:21" ht="30.75" customHeight="1" x14ac:dyDescent="0.15">
      <c r="A48" s="48"/>
      <c r="B48" s="1254"/>
      <c r="C48" s="1255"/>
      <c r="D48" s="62"/>
      <c r="E48" s="1260" t="s">
        <v>15</v>
      </c>
      <c r="F48" s="1260"/>
      <c r="G48" s="1260"/>
      <c r="H48" s="1260"/>
      <c r="I48" s="1260"/>
      <c r="J48" s="1261"/>
      <c r="K48" s="63">
        <v>165</v>
      </c>
      <c r="L48" s="64">
        <v>167</v>
      </c>
      <c r="M48" s="64">
        <v>179</v>
      </c>
      <c r="N48" s="64">
        <v>178</v>
      </c>
      <c r="O48" s="65">
        <v>200</v>
      </c>
      <c r="P48" s="48"/>
      <c r="Q48" s="48"/>
      <c r="R48" s="48"/>
      <c r="S48" s="48"/>
      <c r="T48" s="48"/>
      <c r="U48" s="48"/>
    </row>
    <row r="49" spans="1:21" ht="30.75" customHeight="1" x14ac:dyDescent="0.15">
      <c r="A49" s="48"/>
      <c r="B49" s="1254"/>
      <c r="C49" s="1255"/>
      <c r="D49" s="62"/>
      <c r="E49" s="1260" t="s">
        <v>16</v>
      </c>
      <c r="F49" s="1260"/>
      <c r="G49" s="1260"/>
      <c r="H49" s="1260"/>
      <c r="I49" s="1260"/>
      <c r="J49" s="1261"/>
      <c r="K49" s="63">
        <v>23</v>
      </c>
      <c r="L49" s="64">
        <v>24</v>
      </c>
      <c r="M49" s="64">
        <v>28</v>
      </c>
      <c r="N49" s="64">
        <v>41</v>
      </c>
      <c r="O49" s="65">
        <v>44</v>
      </c>
      <c r="P49" s="48"/>
      <c r="Q49" s="48"/>
      <c r="R49" s="48"/>
      <c r="S49" s="48"/>
      <c r="T49" s="48"/>
      <c r="U49" s="48"/>
    </row>
    <row r="50" spans="1:21" ht="30.75" customHeight="1" x14ac:dyDescent="0.15">
      <c r="A50" s="48"/>
      <c r="B50" s="1254"/>
      <c r="C50" s="1255"/>
      <c r="D50" s="62"/>
      <c r="E50" s="1260" t="s">
        <v>17</v>
      </c>
      <c r="F50" s="1260"/>
      <c r="G50" s="1260"/>
      <c r="H50" s="1260"/>
      <c r="I50" s="1260"/>
      <c r="J50" s="1261"/>
      <c r="K50" s="63">
        <v>1</v>
      </c>
      <c r="L50" s="64">
        <v>0</v>
      </c>
      <c r="M50" s="64">
        <v>0</v>
      </c>
      <c r="N50" s="64">
        <v>0</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517</v>
      </c>
      <c r="L51" s="64" t="s">
        <v>517</v>
      </c>
      <c r="M51" s="64" t="s">
        <v>517</v>
      </c>
      <c r="N51" s="64" t="s">
        <v>517</v>
      </c>
      <c r="O51" s="65" t="s">
        <v>517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332</v>
      </c>
      <c r="L52" s="64">
        <v>347</v>
      </c>
      <c r="M52" s="64">
        <v>375</v>
      </c>
      <c r="N52" s="64">
        <v>380</v>
      </c>
      <c r="O52" s="65">
        <v>388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114</v>
      </c>
      <c r="L53" s="69">
        <v>114</v>
      </c>
      <c r="M53" s="69">
        <v>152</v>
      </c>
      <c r="N53" s="69">
        <v>167</v>
      </c>
      <c r="O53" s="70">
        <v>196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598</v>
      </c>
      <c r="L57" s="84" t="s">
        <v>598</v>
      </c>
      <c r="M57" s="84" t="s">
        <v>598</v>
      </c>
      <c r="N57" s="84" t="s">
        <v>598</v>
      </c>
      <c r="O57" s="85" t="s">
        <v>598</v>
      </c>
    </row>
    <row r="58" spans="1:21" ht="31.5" customHeight="1" thickBot="1" x14ac:dyDescent="0.2">
      <c r="B58" s="1270"/>
      <c r="C58" s="1271"/>
      <c r="D58" s="1275" t="s">
        <v>27</v>
      </c>
      <c r="E58" s="1276"/>
      <c r="F58" s="1276"/>
      <c r="G58" s="1276"/>
      <c r="H58" s="1276"/>
      <c r="I58" s="1276"/>
      <c r="J58" s="1277"/>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TcwdpL8AXwyxwWZVofzVyOKnYnNck7tY/O0xO7tCyEpahidyMrZu0PNhOxtlbDLIOvP9bbh52eM+VZKjqCz9Q==" saltValue="PYGroFEE0oydsu7xm8wr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34" zoomScaleSheetLayoutView="100" workbookViewId="0">
      <selection activeCell="G60" sqref="G60:H6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8" t="s">
        <v>30</v>
      </c>
      <c r="C41" s="1279"/>
      <c r="D41" s="102"/>
      <c r="E41" s="1284" t="s">
        <v>31</v>
      </c>
      <c r="F41" s="1284"/>
      <c r="G41" s="1284"/>
      <c r="H41" s="1285"/>
      <c r="I41" s="103">
        <v>3447</v>
      </c>
      <c r="J41" s="104">
        <v>3551</v>
      </c>
      <c r="K41" s="104">
        <v>3780</v>
      </c>
      <c r="L41" s="104">
        <v>3678</v>
      </c>
      <c r="M41" s="105">
        <v>3773</v>
      </c>
    </row>
    <row r="42" spans="2:13" ht="27.75" customHeight="1" x14ac:dyDescent="0.15">
      <c r="B42" s="1280"/>
      <c r="C42" s="1281"/>
      <c r="D42" s="106"/>
      <c r="E42" s="1286" t="s">
        <v>32</v>
      </c>
      <c r="F42" s="1286"/>
      <c r="G42" s="1286"/>
      <c r="H42" s="1287"/>
      <c r="I42" s="107">
        <v>59</v>
      </c>
      <c r="J42" s="108">
        <v>50</v>
      </c>
      <c r="K42" s="108">
        <v>41</v>
      </c>
      <c r="L42" s="108">
        <v>32</v>
      </c>
      <c r="M42" s="109">
        <v>24</v>
      </c>
    </row>
    <row r="43" spans="2:13" ht="27.75" customHeight="1" x14ac:dyDescent="0.15">
      <c r="B43" s="1280"/>
      <c r="C43" s="1281"/>
      <c r="D43" s="106"/>
      <c r="E43" s="1286" t="s">
        <v>33</v>
      </c>
      <c r="F43" s="1286"/>
      <c r="G43" s="1286"/>
      <c r="H43" s="1287"/>
      <c r="I43" s="107">
        <v>2368</v>
      </c>
      <c r="J43" s="108">
        <v>2382</v>
      </c>
      <c r="K43" s="108">
        <v>2441</v>
      </c>
      <c r="L43" s="108">
        <v>2307</v>
      </c>
      <c r="M43" s="109">
        <v>2282</v>
      </c>
    </row>
    <row r="44" spans="2:13" ht="27.75" customHeight="1" x14ac:dyDescent="0.15">
      <c r="B44" s="1280"/>
      <c r="C44" s="1281"/>
      <c r="D44" s="106"/>
      <c r="E44" s="1286" t="s">
        <v>34</v>
      </c>
      <c r="F44" s="1286"/>
      <c r="G44" s="1286"/>
      <c r="H44" s="1287"/>
      <c r="I44" s="107">
        <v>452</v>
      </c>
      <c r="J44" s="108">
        <v>431</v>
      </c>
      <c r="K44" s="108">
        <v>413</v>
      </c>
      <c r="L44" s="108">
        <v>379</v>
      </c>
      <c r="M44" s="109">
        <v>342</v>
      </c>
    </row>
    <row r="45" spans="2:13" ht="27.75" customHeight="1" x14ac:dyDescent="0.15">
      <c r="B45" s="1280"/>
      <c r="C45" s="1281"/>
      <c r="D45" s="106"/>
      <c r="E45" s="1286" t="s">
        <v>35</v>
      </c>
      <c r="F45" s="1286"/>
      <c r="G45" s="1286"/>
      <c r="H45" s="1287"/>
      <c r="I45" s="107">
        <v>661</v>
      </c>
      <c r="J45" s="108">
        <v>680</v>
      </c>
      <c r="K45" s="108">
        <v>674</v>
      </c>
      <c r="L45" s="108">
        <v>528</v>
      </c>
      <c r="M45" s="109">
        <v>668</v>
      </c>
    </row>
    <row r="46" spans="2:13" ht="27.75" customHeight="1" x14ac:dyDescent="0.15">
      <c r="B46" s="1280"/>
      <c r="C46" s="1281"/>
      <c r="D46" s="110"/>
      <c r="E46" s="1286" t="s">
        <v>36</v>
      </c>
      <c r="F46" s="1286"/>
      <c r="G46" s="1286"/>
      <c r="H46" s="1287"/>
      <c r="I46" s="107" t="s">
        <v>517</v>
      </c>
      <c r="J46" s="108" t="s">
        <v>517</v>
      </c>
      <c r="K46" s="108" t="s">
        <v>517</v>
      </c>
      <c r="L46" s="108" t="s">
        <v>517</v>
      </c>
      <c r="M46" s="109" t="s">
        <v>517</v>
      </c>
    </row>
    <row r="47" spans="2:13" ht="27.75" customHeight="1" x14ac:dyDescent="0.15">
      <c r="B47" s="1280"/>
      <c r="C47" s="1281"/>
      <c r="D47" s="111"/>
      <c r="E47" s="1288" t="s">
        <v>37</v>
      </c>
      <c r="F47" s="1289"/>
      <c r="G47" s="1289"/>
      <c r="H47" s="1290"/>
      <c r="I47" s="107" t="s">
        <v>517</v>
      </c>
      <c r="J47" s="108" t="s">
        <v>517</v>
      </c>
      <c r="K47" s="108" t="s">
        <v>517</v>
      </c>
      <c r="L47" s="108" t="s">
        <v>517</v>
      </c>
      <c r="M47" s="109" t="s">
        <v>517</v>
      </c>
    </row>
    <row r="48" spans="2:13" ht="27.75" customHeight="1" x14ac:dyDescent="0.15">
      <c r="B48" s="1280"/>
      <c r="C48" s="1281"/>
      <c r="D48" s="106"/>
      <c r="E48" s="1286" t="s">
        <v>38</v>
      </c>
      <c r="F48" s="1286"/>
      <c r="G48" s="1286"/>
      <c r="H48" s="1287"/>
      <c r="I48" s="107" t="s">
        <v>517</v>
      </c>
      <c r="J48" s="108" t="s">
        <v>517</v>
      </c>
      <c r="K48" s="108" t="s">
        <v>517</v>
      </c>
      <c r="L48" s="108" t="s">
        <v>517</v>
      </c>
      <c r="M48" s="109" t="s">
        <v>517</v>
      </c>
    </row>
    <row r="49" spans="2:13" ht="27.75" customHeight="1" x14ac:dyDescent="0.15">
      <c r="B49" s="1282"/>
      <c r="C49" s="1283"/>
      <c r="D49" s="106"/>
      <c r="E49" s="1286" t="s">
        <v>39</v>
      </c>
      <c r="F49" s="1286"/>
      <c r="G49" s="1286"/>
      <c r="H49" s="1287"/>
      <c r="I49" s="107" t="s">
        <v>517</v>
      </c>
      <c r="J49" s="108" t="s">
        <v>517</v>
      </c>
      <c r="K49" s="108" t="s">
        <v>517</v>
      </c>
      <c r="L49" s="108" t="s">
        <v>517</v>
      </c>
      <c r="M49" s="109" t="s">
        <v>517</v>
      </c>
    </row>
    <row r="50" spans="2:13" ht="27.75" customHeight="1" x14ac:dyDescent="0.15">
      <c r="B50" s="1291" t="s">
        <v>40</v>
      </c>
      <c r="C50" s="1292"/>
      <c r="D50" s="112"/>
      <c r="E50" s="1286" t="s">
        <v>41</v>
      </c>
      <c r="F50" s="1286"/>
      <c r="G50" s="1286"/>
      <c r="H50" s="1287"/>
      <c r="I50" s="107">
        <v>4000</v>
      </c>
      <c r="J50" s="108">
        <v>4202</v>
      </c>
      <c r="K50" s="108">
        <v>4368</v>
      </c>
      <c r="L50" s="108">
        <v>5170</v>
      </c>
      <c r="M50" s="109">
        <v>5479</v>
      </c>
    </row>
    <row r="51" spans="2:13" ht="27.75" customHeight="1" x14ac:dyDescent="0.15">
      <c r="B51" s="1280"/>
      <c r="C51" s="1281"/>
      <c r="D51" s="106"/>
      <c r="E51" s="1286" t="s">
        <v>42</v>
      </c>
      <c r="F51" s="1286"/>
      <c r="G51" s="1286"/>
      <c r="H51" s="1287"/>
      <c r="I51" s="107" t="s">
        <v>517</v>
      </c>
      <c r="J51" s="108" t="s">
        <v>517</v>
      </c>
      <c r="K51" s="108" t="s">
        <v>517</v>
      </c>
      <c r="L51" s="108" t="s">
        <v>517</v>
      </c>
      <c r="M51" s="109" t="s">
        <v>517</v>
      </c>
    </row>
    <row r="52" spans="2:13" ht="27.75" customHeight="1" x14ac:dyDescent="0.15">
      <c r="B52" s="1282"/>
      <c r="C52" s="1283"/>
      <c r="D52" s="106"/>
      <c r="E52" s="1286" t="s">
        <v>43</v>
      </c>
      <c r="F52" s="1286"/>
      <c r="G52" s="1286"/>
      <c r="H52" s="1287"/>
      <c r="I52" s="107">
        <v>4090</v>
      </c>
      <c r="J52" s="108">
        <v>4024</v>
      </c>
      <c r="K52" s="108">
        <v>4129</v>
      </c>
      <c r="L52" s="108">
        <v>4095</v>
      </c>
      <c r="M52" s="109">
        <v>4055</v>
      </c>
    </row>
    <row r="53" spans="2:13" ht="27.75" customHeight="1" thickBot="1" x14ac:dyDescent="0.2">
      <c r="B53" s="1293" t="s">
        <v>44</v>
      </c>
      <c r="C53" s="1294"/>
      <c r="D53" s="113"/>
      <c r="E53" s="1295" t="s">
        <v>45</v>
      </c>
      <c r="F53" s="1295"/>
      <c r="G53" s="1295"/>
      <c r="H53" s="1296"/>
      <c r="I53" s="114">
        <v>-1104</v>
      </c>
      <c r="J53" s="115">
        <v>-1132</v>
      </c>
      <c r="K53" s="115">
        <v>-1147</v>
      </c>
      <c r="L53" s="115">
        <v>-2340</v>
      </c>
      <c r="M53" s="116">
        <v>-2446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sxJZU3TKxitDpY+VKULOkOuWKXIM3+w9e61qnjWAh20plWZivNAZcPqpOdAZ87mZ02Ks8N6nZmlmP1WeNOSKJw==" saltValue="SS/fax/b69CkrMx9LoDd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election activeCell="G60" sqref="G60: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48</v>
      </c>
      <c r="D55" s="1305"/>
      <c r="E55" s="1306"/>
      <c r="F55" s="128">
        <v>1727</v>
      </c>
      <c r="G55" s="128">
        <v>1732</v>
      </c>
      <c r="H55" s="129">
        <v>1784</v>
      </c>
    </row>
    <row r="56" spans="2:8" ht="52.5" customHeight="1" x14ac:dyDescent="0.15">
      <c r="B56" s="130"/>
      <c r="C56" s="1307" t="s">
        <v>49</v>
      </c>
      <c r="D56" s="1307"/>
      <c r="E56" s="1308"/>
      <c r="F56" s="131">
        <v>339</v>
      </c>
      <c r="G56" s="131">
        <v>423</v>
      </c>
      <c r="H56" s="132">
        <v>408</v>
      </c>
    </row>
    <row r="57" spans="2:8" ht="53.25" customHeight="1" x14ac:dyDescent="0.15">
      <c r="B57" s="130"/>
      <c r="C57" s="1309" t="s">
        <v>50</v>
      </c>
      <c r="D57" s="1309"/>
      <c r="E57" s="1310"/>
      <c r="F57" s="133">
        <v>2337</v>
      </c>
      <c r="G57" s="133">
        <v>3020</v>
      </c>
      <c r="H57" s="134">
        <v>3293</v>
      </c>
    </row>
    <row r="58" spans="2:8" ht="45.75" customHeight="1" x14ac:dyDescent="0.15">
      <c r="B58" s="135"/>
      <c r="C58" s="1297" t="s">
        <v>600</v>
      </c>
      <c r="D58" s="1298"/>
      <c r="E58" s="1299"/>
      <c r="F58" s="136">
        <v>1503</v>
      </c>
      <c r="G58" s="136">
        <v>1973</v>
      </c>
      <c r="H58" s="137">
        <v>2113</v>
      </c>
    </row>
    <row r="59" spans="2:8" ht="45.75" customHeight="1" x14ac:dyDescent="0.15">
      <c r="B59" s="135"/>
      <c r="C59" s="1297" t="s">
        <v>602</v>
      </c>
      <c r="D59" s="1298"/>
      <c r="E59" s="1299"/>
      <c r="F59" s="136">
        <v>250</v>
      </c>
      <c r="G59" s="136">
        <v>280</v>
      </c>
      <c r="H59" s="137">
        <v>311</v>
      </c>
    </row>
    <row r="60" spans="2:8" ht="45.75" customHeight="1" x14ac:dyDescent="0.15">
      <c r="B60" s="135"/>
      <c r="C60" s="1297" t="s">
        <v>603</v>
      </c>
      <c r="D60" s="1298"/>
      <c r="E60" s="1299"/>
      <c r="F60" s="136">
        <v>194</v>
      </c>
      <c r="G60" s="136">
        <v>294</v>
      </c>
      <c r="H60" s="137">
        <v>287</v>
      </c>
    </row>
    <row r="61" spans="2:8" ht="45.75" customHeight="1" x14ac:dyDescent="0.15">
      <c r="B61" s="135"/>
      <c r="C61" s="1297" t="s">
        <v>601</v>
      </c>
      <c r="D61" s="1298"/>
      <c r="E61" s="1299"/>
      <c r="F61" s="136">
        <v>75</v>
      </c>
      <c r="G61" s="136">
        <v>145</v>
      </c>
      <c r="H61" s="137">
        <v>221</v>
      </c>
    </row>
    <row r="62" spans="2:8" ht="45.75" customHeight="1" thickBot="1" x14ac:dyDescent="0.2">
      <c r="B62" s="138"/>
      <c r="C62" s="1300" t="s">
        <v>604</v>
      </c>
      <c r="D62" s="1301"/>
      <c r="E62" s="1302"/>
      <c r="F62" s="139">
        <v>162</v>
      </c>
      <c r="G62" s="139">
        <v>162</v>
      </c>
      <c r="H62" s="140">
        <v>165</v>
      </c>
    </row>
    <row r="63" spans="2:8" ht="52.5" customHeight="1" thickBot="1" x14ac:dyDescent="0.2">
      <c r="B63" s="141"/>
      <c r="C63" s="1303" t="s">
        <v>51</v>
      </c>
      <c r="D63" s="1303"/>
      <c r="E63" s="1304"/>
      <c r="F63" s="142">
        <v>4403</v>
      </c>
      <c r="G63" s="142">
        <v>5175</v>
      </c>
      <c r="H63" s="143">
        <v>5484</v>
      </c>
    </row>
    <row r="64" spans="2:8" ht="15" customHeight="1" x14ac:dyDescent="0.15"/>
  </sheetData>
  <sheetProtection algorithmName="SHA-512" hashValue="JUdgaaG7t0OHQGM+opz4mhW9cO1zGd740sxEqmz14Uzlsifwh5N3WEm+es7apZzJftuAAkhqBL+s89Sl4wVCeg==" saltValue="1Q6BdXdmeDn6wXgPp9rz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FB185-885A-4A3E-BC50-42EC7CF31B23}">
  <sheetPr>
    <pageSetUpPr fitToPage="1"/>
  </sheetPr>
  <dimension ref="A1:WZM160"/>
  <sheetViews>
    <sheetView showGridLines="0" zoomScaleNormal="100" zoomScaleSheetLayoutView="55" workbookViewId="0">
      <selection activeCell="A45" sqref="A45"/>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558</v>
      </c>
      <c r="BQ50" s="1316"/>
      <c r="BR50" s="1316"/>
      <c r="BS50" s="1316"/>
      <c r="BT50" s="1316"/>
      <c r="BU50" s="1316"/>
      <c r="BV50" s="1316"/>
      <c r="BW50" s="1316"/>
      <c r="BX50" s="1316" t="s">
        <v>559</v>
      </c>
      <c r="BY50" s="1316"/>
      <c r="BZ50" s="1316"/>
      <c r="CA50" s="1316"/>
      <c r="CB50" s="1316"/>
      <c r="CC50" s="1316"/>
      <c r="CD50" s="1316"/>
      <c r="CE50" s="1316"/>
      <c r="CF50" s="1316" t="s">
        <v>560</v>
      </c>
      <c r="CG50" s="1316"/>
      <c r="CH50" s="1316"/>
      <c r="CI50" s="1316"/>
      <c r="CJ50" s="1316"/>
      <c r="CK50" s="1316"/>
      <c r="CL50" s="1316"/>
      <c r="CM50" s="1316"/>
      <c r="CN50" s="1316" t="s">
        <v>561</v>
      </c>
      <c r="CO50" s="1316"/>
      <c r="CP50" s="1316"/>
      <c r="CQ50" s="1316"/>
      <c r="CR50" s="1316"/>
      <c r="CS50" s="1316"/>
      <c r="CT50" s="1316"/>
      <c r="CU50" s="1316"/>
      <c r="CV50" s="1316" t="s">
        <v>562</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11">
        <v>68.8</v>
      </c>
      <c r="BQ53" s="1311"/>
      <c r="BR53" s="1311"/>
      <c r="BS53" s="1311"/>
      <c r="BT53" s="1311"/>
      <c r="BU53" s="1311"/>
      <c r="BV53" s="1311"/>
      <c r="BW53" s="1311"/>
      <c r="BX53" s="1311">
        <v>69</v>
      </c>
      <c r="BY53" s="1311"/>
      <c r="BZ53" s="1311"/>
      <c r="CA53" s="1311"/>
      <c r="CB53" s="1311"/>
      <c r="CC53" s="1311"/>
      <c r="CD53" s="1311"/>
      <c r="CE53" s="1311"/>
      <c r="CF53" s="1311">
        <v>70.7</v>
      </c>
      <c r="CG53" s="1311"/>
      <c r="CH53" s="1311"/>
      <c r="CI53" s="1311"/>
      <c r="CJ53" s="1311"/>
      <c r="CK53" s="1311"/>
      <c r="CL53" s="1311"/>
      <c r="CM53" s="1311"/>
      <c r="CN53" s="1311">
        <v>72.3</v>
      </c>
      <c r="CO53" s="1311"/>
      <c r="CP53" s="1311"/>
      <c r="CQ53" s="1311"/>
      <c r="CR53" s="1311"/>
      <c r="CS53" s="1311"/>
      <c r="CT53" s="1311"/>
      <c r="CU53" s="1311"/>
      <c r="CV53" s="1311">
        <v>72.400000000000006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613</v>
      </c>
      <c r="AO55" s="1316"/>
      <c r="AP55" s="1316"/>
      <c r="AQ55" s="1316"/>
      <c r="AR55" s="1316"/>
      <c r="AS55" s="1316"/>
      <c r="AT55" s="1316"/>
      <c r="AU55" s="1316"/>
      <c r="AV55" s="1316"/>
      <c r="AW55" s="1316"/>
      <c r="AX55" s="1316"/>
      <c r="AY55" s="1316"/>
      <c r="AZ55" s="1316"/>
      <c r="BA55" s="1316"/>
      <c r="BB55" s="1314" t="s">
        <v>611</v>
      </c>
      <c r="BC55" s="1314"/>
      <c r="BD55" s="1314"/>
      <c r="BE55" s="1314"/>
      <c r="BF55" s="1314"/>
      <c r="BG55" s="1314"/>
      <c r="BH55" s="1314"/>
      <c r="BI55" s="1314"/>
      <c r="BJ55" s="1314"/>
      <c r="BK55" s="1314"/>
      <c r="BL55" s="1314"/>
      <c r="BM55" s="1314"/>
      <c r="BN55" s="1314"/>
      <c r="BO55" s="1314"/>
      <c r="BP55" s="1311">
        <v>25.4</v>
      </c>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612</v>
      </c>
      <c r="BC57" s="1314"/>
      <c r="BD57" s="1314"/>
      <c r="BE57" s="1314"/>
      <c r="BF57" s="1314"/>
      <c r="BG57" s="1314"/>
      <c r="BH57" s="1314"/>
      <c r="BI57" s="1314"/>
      <c r="BJ57" s="1314"/>
      <c r="BK57" s="1314"/>
      <c r="BL57" s="1314"/>
      <c r="BM57" s="1314"/>
      <c r="BN57" s="1314"/>
      <c r="BO57" s="1314"/>
      <c r="BP57" s="1311">
        <v>58.8</v>
      </c>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558</v>
      </c>
      <c r="BQ72" s="1316"/>
      <c r="BR72" s="1316"/>
      <c r="BS72" s="1316"/>
      <c r="BT72" s="1316"/>
      <c r="BU72" s="1316"/>
      <c r="BV72" s="1316"/>
      <c r="BW72" s="1316"/>
      <c r="BX72" s="1316" t="s">
        <v>559</v>
      </c>
      <c r="BY72" s="1316"/>
      <c r="BZ72" s="1316"/>
      <c r="CA72" s="1316"/>
      <c r="CB72" s="1316"/>
      <c r="CC72" s="1316"/>
      <c r="CD72" s="1316"/>
      <c r="CE72" s="1316"/>
      <c r="CF72" s="1316" t="s">
        <v>560</v>
      </c>
      <c r="CG72" s="1316"/>
      <c r="CH72" s="1316"/>
      <c r="CI72" s="1316"/>
      <c r="CJ72" s="1316"/>
      <c r="CK72" s="1316"/>
      <c r="CL72" s="1316"/>
      <c r="CM72" s="1316"/>
      <c r="CN72" s="1316" t="s">
        <v>561</v>
      </c>
      <c r="CO72" s="1316"/>
      <c r="CP72" s="1316"/>
      <c r="CQ72" s="1316"/>
      <c r="CR72" s="1316"/>
      <c r="CS72" s="1316"/>
      <c r="CT72" s="1316"/>
      <c r="CU72" s="1316"/>
      <c r="CV72" s="1316" t="s">
        <v>562</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610</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4.0999999999999996</v>
      </c>
      <c r="BQ75" s="1311"/>
      <c r="BR75" s="1311"/>
      <c r="BS75" s="1311"/>
      <c r="BT75" s="1311"/>
      <c r="BU75" s="1311"/>
      <c r="BV75" s="1311"/>
      <c r="BW75" s="1311"/>
      <c r="BX75" s="1311">
        <v>4.8</v>
      </c>
      <c r="BY75" s="1311"/>
      <c r="BZ75" s="1311"/>
      <c r="CA75" s="1311"/>
      <c r="CB75" s="1311"/>
      <c r="CC75" s="1311"/>
      <c r="CD75" s="1311"/>
      <c r="CE75" s="1311"/>
      <c r="CF75" s="1311">
        <v>5.9</v>
      </c>
      <c r="CG75" s="1311"/>
      <c r="CH75" s="1311"/>
      <c r="CI75" s="1311"/>
      <c r="CJ75" s="1311"/>
      <c r="CK75" s="1311"/>
      <c r="CL75" s="1311"/>
      <c r="CM75" s="1311"/>
      <c r="CN75" s="1311">
        <v>6.8</v>
      </c>
      <c r="CO75" s="1311"/>
      <c r="CP75" s="1311"/>
      <c r="CQ75" s="1311"/>
      <c r="CR75" s="1311"/>
      <c r="CS75" s="1311"/>
      <c r="CT75" s="1311"/>
      <c r="CU75" s="1311"/>
      <c r="CV75" s="1311">
        <v>7.9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613</v>
      </c>
      <c r="AO77" s="1316"/>
      <c r="AP77" s="1316"/>
      <c r="AQ77" s="1316"/>
      <c r="AR77" s="1316"/>
      <c r="AS77" s="1316"/>
      <c r="AT77" s="1316"/>
      <c r="AU77" s="1316"/>
      <c r="AV77" s="1316"/>
      <c r="AW77" s="1316"/>
      <c r="AX77" s="1316"/>
      <c r="AY77" s="1316"/>
      <c r="AZ77" s="1316"/>
      <c r="BA77" s="1316"/>
      <c r="BB77" s="1314" t="s">
        <v>611</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616</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KaH6NUw5FOqRV5O0LUlcmznRTjqTpPTuUb3hVNM4SGdNeUBmgnOhwWBIPaZHc2cOFp5zkE35K01oKxAinr+vKQ==" saltValue="68wff3HNu+4zIGdPdk663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38A05-A8D7-46D0-9309-703E1595FA8E}">
  <sheetPr>
    <pageSetUpPr fitToPage="1"/>
  </sheetPr>
  <dimension ref="A1:DR125"/>
  <sheetViews>
    <sheetView showGridLines="0" tabSelected="1" topLeftCell="R97"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5YFg8G0i3ljtTOK9JidEruGqbSicYni5s4JCGcV8/oe8TIO3Xpvl0SCR2tPrK2hlw4gjAMWhrmA8FQpbEvrWug==" saltValue="idlEShasAo3lctDOf8yc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47AE5-BDB9-49C4-95DE-1E024EF8C9A9}">
  <sheetPr>
    <pageSetUpPr fitToPage="1"/>
  </sheetPr>
  <dimension ref="A1:DR125"/>
  <sheetViews>
    <sheetView showGridLines="0" zoomScaleNormal="100" zoomScaleSheetLayoutView="55" workbookViewId="0">
      <selection activeCell="C116" sqref="C11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gvuYqgjEuLhKXRX1oUCvwBmJWxghBcaV3gZvoFNCC0SiANqA8PnSdESjbphdOgkBZ7BRKzYa23PmpNz4SV9Q7g==" saltValue="y8FUJAP42I2fe438dI9j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72003</v>
      </c>
      <c r="E3" s="162"/>
      <c r="F3" s="163">
        <v>119882</v>
      </c>
      <c r="G3" s="164"/>
      <c r="H3" s="165"/>
    </row>
    <row r="4" spans="1:8" x14ac:dyDescent="0.15">
      <c r="A4" s="166"/>
      <c r="B4" s="167"/>
      <c r="C4" s="168"/>
      <c r="D4" s="169">
        <v>38503</v>
      </c>
      <c r="E4" s="170"/>
      <c r="F4" s="171">
        <v>66481</v>
      </c>
      <c r="G4" s="172"/>
      <c r="H4" s="173"/>
    </row>
    <row r="5" spans="1:8" x14ac:dyDescent="0.15">
      <c r="A5" s="154" t="s">
        <v>550</v>
      </c>
      <c r="B5" s="159"/>
      <c r="C5" s="160"/>
      <c r="D5" s="161">
        <v>127862</v>
      </c>
      <c r="E5" s="162"/>
      <c r="F5" s="163">
        <v>116162</v>
      </c>
      <c r="G5" s="164"/>
      <c r="H5" s="165"/>
    </row>
    <row r="6" spans="1:8" x14ac:dyDescent="0.15">
      <c r="A6" s="166"/>
      <c r="B6" s="167"/>
      <c r="C6" s="168"/>
      <c r="D6" s="169">
        <v>55658</v>
      </c>
      <c r="E6" s="170"/>
      <c r="F6" s="171">
        <v>61562</v>
      </c>
      <c r="G6" s="172"/>
      <c r="H6" s="173"/>
    </row>
    <row r="7" spans="1:8" x14ac:dyDescent="0.15">
      <c r="A7" s="154" t="s">
        <v>551</v>
      </c>
      <c r="B7" s="159"/>
      <c r="C7" s="160"/>
      <c r="D7" s="161">
        <v>106183</v>
      </c>
      <c r="E7" s="162"/>
      <c r="F7" s="163">
        <v>121449</v>
      </c>
      <c r="G7" s="164"/>
      <c r="H7" s="165"/>
    </row>
    <row r="8" spans="1:8" x14ac:dyDescent="0.15">
      <c r="A8" s="166"/>
      <c r="B8" s="167"/>
      <c r="C8" s="168"/>
      <c r="D8" s="169">
        <v>93340</v>
      </c>
      <c r="E8" s="170"/>
      <c r="F8" s="171">
        <v>62922</v>
      </c>
      <c r="G8" s="172"/>
      <c r="H8" s="173"/>
    </row>
    <row r="9" spans="1:8" x14ac:dyDescent="0.15">
      <c r="A9" s="154" t="s">
        <v>552</v>
      </c>
      <c r="B9" s="159"/>
      <c r="C9" s="160"/>
      <c r="D9" s="161">
        <v>49284</v>
      </c>
      <c r="E9" s="162"/>
      <c r="F9" s="163">
        <v>145139</v>
      </c>
      <c r="G9" s="164"/>
      <c r="H9" s="165"/>
    </row>
    <row r="10" spans="1:8" x14ac:dyDescent="0.15">
      <c r="A10" s="166"/>
      <c r="B10" s="167"/>
      <c r="C10" s="168"/>
      <c r="D10" s="169">
        <v>34400</v>
      </c>
      <c r="E10" s="170"/>
      <c r="F10" s="171">
        <v>83762</v>
      </c>
      <c r="G10" s="172"/>
      <c r="H10" s="173"/>
    </row>
    <row r="11" spans="1:8" x14ac:dyDescent="0.15">
      <c r="A11" s="154" t="s">
        <v>553</v>
      </c>
      <c r="B11" s="159"/>
      <c r="C11" s="160"/>
      <c r="D11" s="161">
        <v>121200</v>
      </c>
      <c r="E11" s="162"/>
      <c r="F11" s="163">
        <v>125391</v>
      </c>
      <c r="G11" s="164"/>
      <c r="H11" s="165"/>
    </row>
    <row r="12" spans="1:8" x14ac:dyDescent="0.15">
      <c r="A12" s="166"/>
      <c r="B12" s="167"/>
      <c r="C12" s="174"/>
      <c r="D12" s="169">
        <v>88077</v>
      </c>
      <c r="E12" s="170"/>
      <c r="F12" s="171">
        <v>68516</v>
      </c>
      <c r="G12" s="172"/>
      <c r="H12" s="173"/>
    </row>
    <row r="13" spans="1:8" x14ac:dyDescent="0.15">
      <c r="A13" s="154"/>
      <c r="B13" s="159"/>
      <c r="C13" s="175"/>
      <c r="D13" s="176">
        <v>95306</v>
      </c>
      <c r="E13" s="177"/>
      <c r="F13" s="178">
        <v>125605</v>
      </c>
      <c r="G13" s="179"/>
      <c r="H13" s="165"/>
    </row>
    <row r="14" spans="1:8" x14ac:dyDescent="0.15">
      <c r="A14" s="166"/>
      <c r="B14" s="167"/>
      <c r="C14" s="168"/>
      <c r="D14" s="169">
        <v>61996</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27.17</v>
      </c>
      <c r="C19" s="180">
        <f>ROUND(VALUE(SUBSTITUTE(実質収支比率等に係る経年分析!G$48,"▲","-")),2)</f>
        <v>15.68</v>
      </c>
      <c r="D19" s="180">
        <f>ROUND(VALUE(SUBSTITUTE(実質収支比率等に係る経年分析!H$48,"▲","-")),2)</f>
        <v>25.31</v>
      </c>
      <c r="E19" s="180">
        <f>ROUND(VALUE(SUBSTITUTE(実質収支比率等に係る経年分析!I$48,"▲","-")),2)</f>
        <v>18.46</v>
      </c>
      <c r="F19" s="180">
        <f>ROUND(VALUE(SUBSTITUTE(実質収支比率等に係る経年分析!J$48,"▲","-")),2)</f>
        <v>10.99</v>
      </c>
    </row>
    <row r="20" spans="1:11" x14ac:dyDescent="0.15">
      <c r="A20" s="180" t="s">
        <v>55</v>
      </c>
      <c r="B20" s="180">
        <f>ROUND(VALUE(SUBSTITUTE(実質収支比率等に係る経年分析!F$47,"▲","-")),2)</f>
        <v>61.55</v>
      </c>
      <c r="C20" s="180">
        <f>ROUND(VALUE(SUBSTITUTE(実質収支比率等に係る経年分析!G$47,"▲","-")),2)</f>
        <v>70.27</v>
      </c>
      <c r="D20" s="180">
        <f>ROUND(VALUE(SUBSTITUTE(実質収支比率等に係る経年分析!H$47,"▲","-")),2)</f>
        <v>69.41</v>
      </c>
      <c r="E20" s="180">
        <f>ROUND(VALUE(SUBSTITUTE(実質収支比率等に係る経年分析!I$47,"▲","-")),2)</f>
        <v>69.489999999999995</v>
      </c>
      <c r="F20" s="180">
        <f>ROUND(VALUE(SUBSTITUTE(実質収支比率等に係る経年分析!J$47,"▲","-")),2)</f>
        <v>66.97</v>
      </c>
    </row>
    <row r="21" spans="1:11" x14ac:dyDescent="0.15">
      <c r="A21" s="180" t="s">
        <v>56</v>
      </c>
      <c r="B21" s="180">
        <f>IF(ISNUMBER(VALUE(SUBSTITUTE(実質収支比率等に係る経年分析!F$49,"▲","-"))),ROUND(VALUE(SUBSTITUTE(実質収支比率等に係る経年分析!F$49,"▲","-")),2),NA())</f>
        <v>3.43</v>
      </c>
      <c r="C21" s="180">
        <f>IF(ISNUMBER(VALUE(SUBSTITUTE(実質収支比率等に係る経年分析!G$49,"▲","-"))),ROUND(VALUE(SUBSTITUTE(実質収支比率等に係る経年分析!G$49,"▲","-")),2),NA())</f>
        <v>-5.5</v>
      </c>
      <c r="D21" s="180">
        <f>IF(ISNUMBER(VALUE(SUBSTITUTE(実質収支比率等に係る経年分析!H$49,"▲","-"))),ROUND(VALUE(SUBSTITUTE(実質収支比率等に係る経年分析!H$49,"▲","-")),2),NA())</f>
        <v>10.75</v>
      </c>
      <c r="E21" s="180">
        <f>IF(ISNUMBER(VALUE(SUBSTITUTE(実質収支比率等に係る経年分析!I$49,"▲","-"))),ROUND(VALUE(SUBSTITUTE(実質収支比率等に係る経年分析!I$49,"▲","-")),2),NA())</f>
        <v>-6.61</v>
      </c>
      <c r="F21" s="180">
        <f>IF(ISNUMBER(VALUE(SUBSTITUTE(実質収支比率等に係る経年分析!J$49,"▲","-"))),ROUND(VALUE(SUBSTITUTE(実質収支比率等に係る経年分析!J$49,"▲","-")),2),NA())</f>
        <v>-4.3499999999999996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11.99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4.38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4.38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奈義町後期高齢者医療特別会計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0.22</v>
      </c>
    </row>
    <row r="30" spans="1:11" x14ac:dyDescent="0.15">
      <c r="A30" s="181" t="str">
        <f>IF(連結実質赤字比率に係る赤字・黒字の構成分析!C$40="",NA(),連結実質赤字比率に係る赤字・黒字の構成分析!C$40)</f>
        <v>奈義町介護保険特別会計（保険事業勘定）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1.65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1.43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1.61</v>
      </c>
    </row>
    <row r="31" spans="1:11" x14ac:dyDescent="0.15">
      <c r="A31" s="181" t="str">
        <f>IF(連結実質赤字比率に係る赤字・黒字の構成分析!C$39="",NA(),連結実質赤字比率に係る赤字・黒字の構成分析!C$39)</f>
        <v>奈義町国民健康保険特別会計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4.55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1.97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1.73</v>
      </c>
    </row>
    <row r="32" spans="1:11" x14ac:dyDescent="0.15">
      <c r="A32" s="181" t="str">
        <f>IF(連結実質赤字比率に係る赤字・黒字の構成分析!C$38="",NA(),連結実質赤字比率に係る赤字・黒字の構成分析!C$38)</f>
        <v>奈義町分譲地造成特別会計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2.15</v>
      </c>
    </row>
    <row r="33" spans="1:16" x14ac:dyDescent="0.15">
      <c r="A33" s="181" t="str">
        <f>IF(連結実質赤字比率に係る赤字・黒字の構成分析!C$37="",NA(),連結実質赤字比率に係る赤字・黒字の構成分析!C$37)</f>
        <v>奈義町工業用水道事業会計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2.2000000000000002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2.5099999999999998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2.4900000000000002</v>
      </c>
    </row>
    <row r="34" spans="1:16" x14ac:dyDescent="0.15">
      <c r="A34" s="181" t="str">
        <f>IF(連結実質赤字比率に係る赤字・黒字の構成分析!C$36="",NA(),連結実質赤字比率に係る赤字・黒字の構成分析!C$36)</f>
        <v>奈義町下水道事業会計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10.99</v>
      </c>
    </row>
    <row r="36" spans="1:16" x14ac:dyDescent="0.15">
      <c r="A36" s="181" t="str">
        <f>IF(連結実質赤字比率に係る赤字・黒字の構成分析!C$34="",NA(),連結実質赤字比率に係る赤字・黒字の構成分析!C$34)</f>
        <v>奈義町上水道事業会計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332</v>
      </c>
      <c r="E42" s="182"/>
      <c r="F42" s="182"/>
      <c r="G42" s="182">
        <f>'実質公債費比率（分子）の構造'!L$52</f>
        <v>347</v>
      </c>
      <c r="H42" s="182"/>
      <c r="I42" s="182"/>
      <c r="J42" s="182">
        <f>'実質公債費比率（分子）の構造'!M$52</f>
        <v>375</v>
      </c>
      <c r="K42" s="182"/>
      <c r="L42" s="182"/>
      <c r="M42" s="182">
        <f>'実質公債費比率（分子）の構造'!N$52</f>
        <v>380</v>
      </c>
      <c r="N42" s="182"/>
      <c r="O42" s="182"/>
      <c r="P42" s="182">
        <f>'実質公債費比率（分子）の構造'!O$52</f>
        <v>388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23</v>
      </c>
      <c r="C45" s="182"/>
      <c r="D45" s="182"/>
      <c r="E45" s="182">
        <f>'実質公債費比率（分子）の構造'!L$49</f>
        <v>24</v>
      </c>
      <c r="F45" s="182"/>
      <c r="G45" s="182"/>
      <c r="H45" s="182">
        <f>'実質公債費比率（分子）の構造'!M$49</f>
        <v>28</v>
      </c>
      <c r="I45" s="182"/>
      <c r="J45" s="182"/>
      <c r="K45" s="182">
        <f>'実質公債費比率（分子）の構造'!N$49</f>
        <v>41</v>
      </c>
      <c r="L45" s="182"/>
      <c r="M45" s="182"/>
      <c r="N45" s="182">
        <f>'実質公債費比率（分子）の構造'!O$49</f>
        <v>44</v>
      </c>
      <c r="O45" s="182"/>
      <c r="P45" s="182"/>
    </row>
    <row r="46" spans="1:16" x14ac:dyDescent="0.15">
      <c r="A46" s="182" t="s">
        <v>67</v>
      </c>
      <c r="B46" s="182">
        <f>'実質公債費比率（分子）の構造'!K$48</f>
        <v>165</v>
      </c>
      <c r="C46" s="182"/>
      <c r="D46" s="182"/>
      <c r="E46" s="182">
        <f>'実質公債費比率（分子）の構造'!L$48</f>
        <v>167</v>
      </c>
      <c r="F46" s="182"/>
      <c r="G46" s="182"/>
      <c r="H46" s="182">
        <f>'実質公債費比率（分子）の構造'!M$48</f>
        <v>179</v>
      </c>
      <c r="I46" s="182"/>
      <c r="J46" s="182"/>
      <c r="K46" s="182">
        <f>'実質公債費比率（分子）の構造'!N$48</f>
        <v>178</v>
      </c>
      <c r="L46" s="182"/>
      <c r="M46" s="182"/>
      <c r="N46" s="182">
        <f>'実質公債費比率（分子）の構造'!O$48</f>
        <v>200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257</v>
      </c>
      <c r="C49" s="182"/>
      <c r="D49" s="182"/>
      <c r="E49" s="182">
        <f>'実質公債費比率（分子）の構造'!L$45</f>
        <v>270</v>
      </c>
      <c r="F49" s="182"/>
      <c r="G49" s="182"/>
      <c r="H49" s="182">
        <f>'実質公債費比率（分子）の構造'!M$45</f>
        <v>320</v>
      </c>
      <c r="I49" s="182"/>
      <c r="J49" s="182"/>
      <c r="K49" s="182">
        <f>'実質公債費比率（分子）の構造'!N$45</f>
        <v>328</v>
      </c>
      <c r="L49" s="182"/>
      <c r="M49" s="182"/>
      <c r="N49" s="182">
        <f>'実質公債費比率（分子）の構造'!O$45</f>
        <v>340</v>
      </c>
      <c r="O49" s="182"/>
      <c r="P49" s="182"/>
    </row>
    <row r="50" spans="1:16" x14ac:dyDescent="0.15">
      <c r="A50" s="182" t="s">
        <v>71</v>
      </c>
      <c r="B50" s="182" t="e">
        <f>NA()</f>
        <v>#N/A</v>
      </c>
      <c r="C50" s="182">
        <f>IF(ISNUMBER('実質公債費比率（分子）の構造'!K$53),'実質公債費比率（分子）の構造'!K$53,NA())</f>
        <v>114</v>
      </c>
      <c r="D50" s="182" t="e">
        <f>NA()</f>
        <v>#N/A</v>
      </c>
      <c r="E50" s="182" t="e">
        <f>NA()</f>
        <v>#N/A</v>
      </c>
      <c r="F50" s="182">
        <f>IF(ISNUMBER('実質公債費比率（分子）の構造'!L$53),'実質公債費比率（分子）の構造'!L$53,NA())</f>
        <v>114</v>
      </c>
      <c r="G50" s="182" t="e">
        <f>NA()</f>
        <v>#N/A</v>
      </c>
      <c r="H50" s="182" t="e">
        <f>NA()</f>
        <v>#N/A</v>
      </c>
      <c r="I50" s="182">
        <f>IF(ISNUMBER('実質公債費比率（分子）の構造'!M$53),'実質公債費比率（分子）の構造'!M$53,NA())</f>
        <v>152</v>
      </c>
      <c r="J50" s="182" t="e">
        <f>NA()</f>
        <v>#N/A</v>
      </c>
      <c r="K50" s="182" t="e">
        <f>NA()</f>
        <v>#N/A</v>
      </c>
      <c r="L50" s="182">
        <f>IF(ISNUMBER('実質公債費比率（分子）の構造'!N$53),'実質公債費比率（分子）の構造'!N$53,NA())</f>
        <v>167</v>
      </c>
      <c r="M50" s="182" t="e">
        <f>NA()</f>
        <v>#N/A</v>
      </c>
      <c r="N50" s="182" t="e">
        <f>NA()</f>
        <v>#N/A</v>
      </c>
      <c r="O50" s="182">
        <f>IF(ISNUMBER('実質公債費比率（分子）の構造'!O$53),'実質公債費比率（分子）の構造'!O$53,NA())</f>
        <v>196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4090</v>
      </c>
      <c r="E56" s="181"/>
      <c r="F56" s="181"/>
      <c r="G56" s="181">
        <f>'将来負担比率（分子）の構造'!J$52</f>
        <v>4024</v>
      </c>
      <c r="H56" s="181"/>
      <c r="I56" s="181"/>
      <c r="J56" s="181">
        <f>'将来負担比率（分子）の構造'!K$52</f>
        <v>4129</v>
      </c>
      <c r="K56" s="181"/>
      <c r="L56" s="181"/>
      <c r="M56" s="181">
        <f>'将来負担比率（分子）の構造'!L$52</f>
        <v>4095</v>
      </c>
      <c r="N56" s="181"/>
      <c r="O56" s="181"/>
      <c r="P56" s="181">
        <f>'将来負担比率（分子）の構造'!M$52</f>
        <v>4055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4000</v>
      </c>
      <c r="E58" s="181"/>
      <c r="F58" s="181"/>
      <c r="G58" s="181">
        <f>'将来負担比率（分子）の構造'!J$50</f>
        <v>4202</v>
      </c>
      <c r="H58" s="181"/>
      <c r="I58" s="181"/>
      <c r="J58" s="181">
        <f>'将来負担比率（分子）の構造'!K$50</f>
        <v>4368</v>
      </c>
      <c r="K58" s="181"/>
      <c r="L58" s="181"/>
      <c r="M58" s="181">
        <f>'将来負担比率（分子）の構造'!L$50</f>
        <v>5170</v>
      </c>
      <c r="N58" s="181"/>
      <c r="O58" s="181"/>
      <c r="P58" s="181">
        <f>'将来負担比率（分子）の構造'!M$50</f>
        <v>5479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661</v>
      </c>
      <c r="C62" s="181"/>
      <c r="D62" s="181"/>
      <c r="E62" s="181">
        <f>'将来負担比率（分子）の構造'!J$45</f>
        <v>680</v>
      </c>
      <c r="F62" s="181"/>
      <c r="G62" s="181"/>
      <c r="H62" s="181">
        <f>'将来負担比率（分子）の構造'!K$45</f>
        <v>674</v>
      </c>
      <c r="I62" s="181"/>
      <c r="J62" s="181"/>
      <c r="K62" s="181">
        <f>'将来負担比率（分子）の構造'!L$45</f>
        <v>528</v>
      </c>
      <c r="L62" s="181"/>
      <c r="M62" s="181"/>
      <c r="N62" s="181">
        <f>'将来負担比率（分子）の構造'!M$45</f>
        <v>668</v>
      </c>
      <c r="O62" s="181"/>
      <c r="P62" s="181"/>
    </row>
    <row r="63" spans="1:16" x14ac:dyDescent="0.15">
      <c r="A63" s="181" t="s">
        <v>34</v>
      </c>
      <c r="B63" s="181">
        <f>'将来負担比率（分子）の構造'!I$44</f>
        <v>452</v>
      </c>
      <c r="C63" s="181"/>
      <c r="D63" s="181"/>
      <c r="E63" s="181">
        <f>'将来負担比率（分子）の構造'!J$44</f>
        <v>431</v>
      </c>
      <c r="F63" s="181"/>
      <c r="G63" s="181"/>
      <c r="H63" s="181">
        <f>'将来負担比率（分子）の構造'!K$44</f>
        <v>413</v>
      </c>
      <c r="I63" s="181"/>
      <c r="J63" s="181"/>
      <c r="K63" s="181">
        <f>'将来負担比率（分子）の構造'!L$44</f>
        <v>379</v>
      </c>
      <c r="L63" s="181"/>
      <c r="M63" s="181"/>
      <c r="N63" s="181">
        <f>'将来負担比率（分子）の構造'!M$44</f>
        <v>342</v>
      </c>
      <c r="O63" s="181"/>
      <c r="P63" s="181"/>
    </row>
    <row r="64" spans="1:16" x14ac:dyDescent="0.15">
      <c r="A64" s="181" t="s">
        <v>33</v>
      </c>
      <c r="B64" s="181">
        <f>'将来負担比率（分子）の構造'!I$43</f>
        <v>2368</v>
      </c>
      <c r="C64" s="181"/>
      <c r="D64" s="181"/>
      <c r="E64" s="181">
        <f>'将来負担比率（分子）の構造'!J$43</f>
        <v>2382</v>
      </c>
      <c r="F64" s="181"/>
      <c r="G64" s="181"/>
      <c r="H64" s="181">
        <f>'将来負担比率（分子）の構造'!K$43</f>
        <v>2441</v>
      </c>
      <c r="I64" s="181"/>
      <c r="J64" s="181"/>
      <c r="K64" s="181">
        <f>'将来負担比率（分子）の構造'!L$43</f>
        <v>2307</v>
      </c>
      <c r="L64" s="181"/>
      <c r="M64" s="181"/>
      <c r="N64" s="181">
        <f>'将来負担比率（分子）の構造'!M$43</f>
        <v>2282</v>
      </c>
      <c r="O64" s="181"/>
      <c r="P64" s="181"/>
    </row>
    <row r="65" spans="1:16" x14ac:dyDescent="0.15">
      <c r="A65" s="181" t="s">
        <v>32</v>
      </c>
      <c r="B65" s="181">
        <f>'将来負担比率（分子）の構造'!I$42</f>
        <v>59</v>
      </c>
      <c r="C65" s="181"/>
      <c r="D65" s="181"/>
      <c r="E65" s="181">
        <f>'将来負担比率（分子）の構造'!J$42</f>
        <v>50</v>
      </c>
      <c r="F65" s="181"/>
      <c r="G65" s="181"/>
      <c r="H65" s="181">
        <f>'将来負担比率（分子）の構造'!K$42</f>
        <v>41</v>
      </c>
      <c r="I65" s="181"/>
      <c r="J65" s="181"/>
      <c r="K65" s="181">
        <f>'将来負担比率（分子）の構造'!L$42</f>
        <v>32</v>
      </c>
      <c r="L65" s="181"/>
      <c r="M65" s="181"/>
      <c r="N65" s="181">
        <f>'将来負担比率（分子）の構造'!M$42</f>
        <v>24</v>
      </c>
      <c r="O65" s="181"/>
      <c r="P65" s="181"/>
    </row>
    <row r="66" spans="1:16" x14ac:dyDescent="0.15">
      <c r="A66" s="181" t="s">
        <v>31</v>
      </c>
      <c r="B66" s="181">
        <f>'将来負担比率（分子）の構造'!I$41</f>
        <v>3447</v>
      </c>
      <c r="C66" s="181"/>
      <c r="D66" s="181"/>
      <c r="E66" s="181">
        <f>'将来負担比率（分子）の構造'!J$41</f>
        <v>3551</v>
      </c>
      <c r="F66" s="181"/>
      <c r="G66" s="181"/>
      <c r="H66" s="181">
        <f>'将来負担比率（分子）の構造'!K$41</f>
        <v>3780</v>
      </c>
      <c r="I66" s="181"/>
      <c r="J66" s="181"/>
      <c r="K66" s="181">
        <f>'将来負担比率（分子）の構造'!L$41</f>
        <v>3678</v>
      </c>
      <c r="L66" s="181"/>
      <c r="M66" s="181"/>
      <c r="N66" s="181">
        <f>'将来負担比率（分子）の構造'!M$41</f>
        <v>3773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1727</v>
      </c>
      <c r="C72" s="185">
        <f>基金残高に係る経年分析!G55</f>
        <v>1732</v>
      </c>
      <c r="D72" s="185">
        <f>基金残高に係る経年分析!H55</f>
        <v>1784</v>
      </c>
    </row>
    <row r="73" spans="1:16" x14ac:dyDescent="0.15">
      <c r="A73" s="184" t="s">
        <v>78</v>
      </c>
      <c r="B73" s="185">
        <f>基金残高に係る経年分析!F56</f>
        <v>339</v>
      </c>
      <c r="C73" s="185">
        <f>基金残高に係る経年分析!G56</f>
        <v>423</v>
      </c>
      <c r="D73" s="185">
        <f>基金残高に係る経年分析!H56</f>
        <v>408</v>
      </c>
    </row>
    <row r="74" spans="1:16" x14ac:dyDescent="0.15">
      <c r="A74" s="184" t="s">
        <v>79</v>
      </c>
      <c r="B74" s="185">
        <f>基金残高に係る経年分析!F57</f>
        <v>2337</v>
      </c>
      <c r="C74" s="185">
        <f>基金残高に係る経年分析!G57</f>
        <v>3020</v>
      </c>
      <c r="D74" s="185">
        <f>基金残高に係る経年分析!H57</f>
        <v>3293</v>
      </c>
    </row>
  </sheetData>
  <sheetProtection algorithmName="SHA-512" hashValue="NYzIKcLDHeqWdM1Qss3AyJZyrPA16qd+FaJeiSSz6oW7e4a1JaRith/ykk0fOwwZuEwEYf7Nk0ZBaKQ8xlXbsQ==" saltValue="QLp5XcsVBnwJp0ZFbWp0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G60" sqref="G60:H60"/>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689112</v>
      </c>
      <c r="S5" s="675"/>
      <c r="T5" s="675"/>
      <c r="U5" s="675"/>
      <c r="V5" s="675"/>
      <c r="W5" s="675"/>
      <c r="X5" s="675"/>
      <c r="Y5" s="676"/>
      <c r="Z5" s="677">
        <v>11.7</v>
      </c>
      <c r="AA5" s="677"/>
      <c r="AB5" s="677"/>
      <c r="AC5" s="677"/>
      <c r="AD5" s="678">
        <v>689112</v>
      </c>
      <c r="AE5" s="678"/>
      <c r="AF5" s="678"/>
      <c r="AG5" s="678"/>
      <c r="AH5" s="678"/>
      <c r="AI5" s="678"/>
      <c r="AJ5" s="678"/>
      <c r="AK5" s="678"/>
      <c r="AL5" s="679">
        <v>26</v>
      </c>
      <c r="AM5" s="680"/>
      <c r="AN5" s="680"/>
      <c r="AO5" s="681"/>
      <c r="AP5" s="671" t="s">
        <v>225</v>
      </c>
      <c r="AQ5" s="672"/>
      <c r="AR5" s="672"/>
      <c r="AS5" s="672"/>
      <c r="AT5" s="672"/>
      <c r="AU5" s="672"/>
      <c r="AV5" s="672"/>
      <c r="AW5" s="672"/>
      <c r="AX5" s="672"/>
      <c r="AY5" s="672"/>
      <c r="AZ5" s="672"/>
      <c r="BA5" s="672"/>
      <c r="BB5" s="672"/>
      <c r="BC5" s="672"/>
      <c r="BD5" s="672"/>
      <c r="BE5" s="672"/>
      <c r="BF5" s="673"/>
      <c r="BG5" s="685">
        <v>689112</v>
      </c>
      <c r="BH5" s="686"/>
      <c r="BI5" s="686"/>
      <c r="BJ5" s="686"/>
      <c r="BK5" s="686"/>
      <c r="BL5" s="686"/>
      <c r="BM5" s="686"/>
      <c r="BN5" s="687"/>
      <c r="BO5" s="688">
        <v>100</v>
      </c>
      <c r="BP5" s="688"/>
      <c r="BQ5" s="688"/>
      <c r="BR5" s="688"/>
      <c r="BS5" s="689">
        <v>9721</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75658</v>
      </c>
      <c r="S6" s="686"/>
      <c r="T6" s="686"/>
      <c r="U6" s="686"/>
      <c r="V6" s="686"/>
      <c r="W6" s="686"/>
      <c r="X6" s="686"/>
      <c r="Y6" s="687"/>
      <c r="Z6" s="688">
        <v>1.3</v>
      </c>
      <c r="AA6" s="688"/>
      <c r="AB6" s="688"/>
      <c r="AC6" s="688"/>
      <c r="AD6" s="689">
        <v>75658</v>
      </c>
      <c r="AE6" s="689"/>
      <c r="AF6" s="689"/>
      <c r="AG6" s="689"/>
      <c r="AH6" s="689"/>
      <c r="AI6" s="689"/>
      <c r="AJ6" s="689"/>
      <c r="AK6" s="689"/>
      <c r="AL6" s="690">
        <v>2.9</v>
      </c>
      <c r="AM6" s="691"/>
      <c r="AN6" s="691"/>
      <c r="AO6" s="692"/>
      <c r="AP6" s="682" t="s">
        <v>230</v>
      </c>
      <c r="AQ6" s="683"/>
      <c r="AR6" s="683"/>
      <c r="AS6" s="683"/>
      <c r="AT6" s="683"/>
      <c r="AU6" s="683"/>
      <c r="AV6" s="683"/>
      <c r="AW6" s="683"/>
      <c r="AX6" s="683"/>
      <c r="AY6" s="683"/>
      <c r="AZ6" s="683"/>
      <c r="BA6" s="683"/>
      <c r="BB6" s="683"/>
      <c r="BC6" s="683"/>
      <c r="BD6" s="683"/>
      <c r="BE6" s="683"/>
      <c r="BF6" s="684"/>
      <c r="BG6" s="685">
        <v>689112</v>
      </c>
      <c r="BH6" s="686"/>
      <c r="BI6" s="686"/>
      <c r="BJ6" s="686"/>
      <c r="BK6" s="686"/>
      <c r="BL6" s="686"/>
      <c r="BM6" s="686"/>
      <c r="BN6" s="687"/>
      <c r="BO6" s="688">
        <v>100</v>
      </c>
      <c r="BP6" s="688"/>
      <c r="BQ6" s="688"/>
      <c r="BR6" s="688"/>
      <c r="BS6" s="689">
        <v>9721</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62154</v>
      </c>
      <c r="CS6" s="686"/>
      <c r="CT6" s="686"/>
      <c r="CU6" s="686"/>
      <c r="CV6" s="686"/>
      <c r="CW6" s="686"/>
      <c r="CX6" s="686"/>
      <c r="CY6" s="687"/>
      <c r="CZ6" s="679">
        <v>1.1000000000000001</v>
      </c>
      <c r="DA6" s="680"/>
      <c r="DB6" s="680"/>
      <c r="DC6" s="699"/>
      <c r="DD6" s="694" t="s">
        <v>232</v>
      </c>
      <c r="DE6" s="686"/>
      <c r="DF6" s="686"/>
      <c r="DG6" s="686"/>
      <c r="DH6" s="686"/>
      <c r="DI6" s="686"/>
      <c r="DJ6" s="686"/>
      <c r="DK6" s="686"/>
      <c r="DL6" s="686"/>
      <c r="DM6" s="686"/>
      <c r="DN6" s="686"/>
      <c r="DO6" s="686"/>
      <c r="DP6" s="687"/>
      <c r="DQ6" s="694">
        <v>62154</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605</v>
      </c>
      <c r="S7" s="686"/>
      <c r="T7" s="686"/>
      <c r="U7" s="686"/>
      <c r="V7" s="686"/>
      <c r="W7" s="686"/>
      <c r="X7" s="686"/>
      <c r="Y7" s="687"/>
      <c r="Z7" s="688">
        <v>0</v>
      </c>
      <c r="AA7" s="688"/>
      <c r="AB7" s="688"/>
      <c r="AC7" s="688"/>
      <c r="AD7" s="689">
        <v>605</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274001</v>
      </c>
      <c r="BH7" s="686"/>
      <c r="BI7" s="686"/>
      <c r="BJ7" s="686"/>
      <c r="BK7" s="686"/>
      <c r="BL7" s="686"/>
      <c r="BM7" s="686"/>
      <c r="BN7" s="687"/>
      <c r="BO7" s="688">
        <v>39.799999999999997</v>
      </c>
      <c r="BP7" s="688"/>
      <c r="BQ7" s="688"/>
      <c r="BR7" s="688"/>
      <c r="BS7" s="689">
        <v>9721</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1892955</v>
      </c>
      <c r="CS7" s="686"/>
      <c r="CT7" s="686"/>
      <c r="CU7" s="686"/>
      <c r="CV7" s="686"/>
      <c r="CW7" s="686"/>
      <c r="CX7" s="686"/>
      <c r="CY7" s="687"/>
      <c r="CZ7" s="688">
        <v>33.700000000000003</v>
      </c>
      <c r="DA7" s="688"/>
      <c r="DB7" s="688"/>
      <c r="DC7" s="688"/>
      <c r="DD7" s="694">
        <v>136224</v>
      </c>
      <c r="DE7" s="686"/>
      <c r="DF7" s="686"/>
      <c r="DG7" s="686"/>
      <c r="DH7" s="686"/>
      <c r="DI7" s="686"/>
      <c r="DJ7" s="686"/>
      <c r="DK7" s="686"/>
      <c r="DL7" s="686"/>
      <c r="DM7" s="686"/>
      <c r="DN7" s="686"/>
      <c r="DO7" s="686"/>
      <c r="DP7" s="687"/>
      <c r="DQ7" s="694">
        <v>926262</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3040</v>
      </c>
      <c r="S8" s="686"/>
      <c r="T8" s="686"/>
      <c r="U8" s="686"/>
      <c r="V8" s="686"/>
      <c r="W8" s="686"/>
      <c r="X8" s="686"/>
      <c r="Y8" s="687"/>
      <c r="Z8" s="688">
        <v>0.1</v>
      </c>
      <c r="AA8" s="688"/>
      <c r="AB8" s="688"/>
      <c r="AC8" s="688"/>
      <c r="AD8" s="689">
        <v>3040</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10181</v>
      </c>
      <c r="BH8" s="686"/>
      <c r="BI8" s="686"/>
      <c r="BJ8" s="686"/>
      <c r="BK8" s="686"/>
      <c r="BL8" s="686"/>
      <c r="BM8" s="686"/>
      <c r="BN8" s="687"/>
      <c r="BO8" s="688">
        <v>1.5</v>
      </c>
      <c r="BP8" s="688"/>
      <c r="BQ8" s="688"/>
      <c r="BR8" s="688"/>
      <c r="BS8" s="694" t="s">
        <v>238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963301</v>
      </c>
      <c r="CS8" s="686"/>
      <c r="CT8" s="686"/>
      <c r="CU8" s="686"/>
      <c r="CV8" s="686"/>
      <c r="CW8" s="686"/>
      <c r="CX8" s="686"/>
      <c r="CY8" s="687"/>
      <c r="CZ8" s="688">
        <v>17.2</v>
      </c>
      <c r="DA8" s="688"/>
      <c r="DB8" s="688"/>
      <c r="DC8" s="688"/>
      <c r="DD8" s="694">
        <v>39611</v>
      </c>
      <c r="DE8" s="686"/>
      <c r="DF8" s="686"/>
      <c r="DG8" s="686"/>
      <c r="DH8" s="686"/>
      <c r="DI8" s="686"/>
      <c r="DJ8" s="686"/>
      <c r="DK8" s="686"/>
      <c r="DL8" s="686"/>
      <c r="DM8" s="686"/>
      <c r="DN8" s="686"/>
      <c r="DO8" s="686"/>
      <c r="DP8" s="687"/>
      <c r="DQ8" s="694">
        <v>614608</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2689</v>
      </c>
      <c r="S9" s="686"/>
      <c r="T9" s="686"/>
      <c r="U9" s="686"/>
      <c r="V9" s="686"/>
      <c r="W9" s="686"/>
      <c r="X9" s="686"/>
      <c r="Y9" s="687"/>
      <c r="Z9" s="688">
        <v>0</v>
      </c>
      <c r="AA9" s="688"/>
      <c r="AB9" s="688"/>
      <c r="AC9" s="688"/>
      <c r="AD9" s="689">
        <v>2689</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205868</v>
      </c>
      <c r="BH9" s="686"/>
      <c r="BI9" s="686"/>
      <c r="BJ9" s="686"/>
      <c r="BK9" s="686"/>
      <c r="BL9" s="686"/>
      <c r="BM9" s="686"/>
      <c r="BN9" s="687"/>
      <c r="BO9" s="688">
        <v>29.9</v>
      </c>
      <c r="BP9" s="688"/>
      <c r="BQ9" s="688"/>
      <c r="BR9" s="688"/>
      <c r="BS9" s="694" t="s">
        <v>232</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380128</v>
      </c>
      <c r="CS9" s="686"/>
      <c r="CT9" s="686"/>
      <c r="CU9" s="686"/>
      <c r="CV9" s="686"/>
      <c r="CW9" s="686"/>
      <c r="CX9" s="686"/>
      <c r="CY9" s="687"/>
      <c r="CZ9" s="688">
        <v>6.8</v>
      </c>
      <c r="DA9" s="688"/>
      <c r="DB9" s="688"/>
      <c r="DC9" s="688"/>
      <c r="DD9" s="694">
        <v>5558</v>
      </c>
      <c r="DE9" s="686"/>
      <c r="DF9" s="686"/>
      <c r="DG9" s="686"/>
      <c r="DH9" s="686"/>
      <c r="DI9" s="686"/>
      <c r="DJ9" s="686"/>
      <c r="DK9" s="686"/>
      <c r="DL9" s="686"/>
      <c r="DM9" s="686"/>
      <c r="DN9" s="686"/>
      <c r="DO9" s="686"/>
      <c r="DP9" s="687"/>
      <c r="DQ9" s="694">
        <v>250291</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232</v>
      </c>
      <c r="S10" s="686"/>
      <c r="T10" s="686"/>
      <c r="U10" s="686"/>
      <c r="V10" s="686"/>
      <c r="W10" s="686"/>
      <c r="X10" s="686"/>
      <c r="Y10" s="687"/>
      <c r="Z10" s="688" t="s">
        <v>232</v>
      </c>
      <c r="AA10" s="688"/>
      <c r="AB10" s="688"/>
      <c r="AC10" s="688"/>
      <c r="AD10" s="689" t="s">
        <v>244</v>
      </c>
      <c r="AE10" s="689"/>
      <c r="AF10" s="689"/>
      <c r="AG10" s="689"/>
      <c r="AH10" s="689"/>
      <c r="AI10" s="689"/>
      <c r="AJ10" s="689"/>
      <c r="AK10" s="689"/>
      <c r="AL10" s="690" t="s">
        <v>232</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17927</v>
      </c>
      <c r="BH10" s="686"/>
      <c r="BI10" s="686"/>
      <c r="BJ10" s="686"/>
      <c r="BK10" s="686"/>
      <c r="BL10" s="686"/>
      <c r="BM10" s="686"/>
      <c r="BN10" s="687"/>
      <c r="BO10" s="688">
        <v>2.6</v>
      </c>
      <c r="BP10" s="688"/>
      <c r="BQ10" s="688"/>
      <c r="BR10" s="688"/>
      <c r="BS10" s="694" t="s">
        <v>232</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3000</v>
      </c>
      <c r="CS10" s="686"/>
      <c r="CT10" s="686"/>
      <c r="CU10" s="686"/>
      <c r="CV10" s="686"/>
      <c r="CW10" s="686"/>
      <c r="CX10" s="686"/>
      <c r="CY10" s="687"/>
      <c r="CZ10" s="688">
        <v>0.1</v>
      </c>
      <c r="DA10" s="688"/>
      <c r="DB10" s="688"/>
      <c r="DC10" s="688"/>
      <c r="DD10" s="694" t="s">
        <v>232</v>
      </c>
      <c r="DE10" s="686"/>
      <c r="DF10" s="686"/>
      <c r="DG10" s="686"/>
      <c r="DH10" s="686"/>
      <c r="DI10" s="686"/>
      <c r="DJ10" s="686"/>
      <c r="DK10" s="686"/>
      <c r="DL10" s="686"/>
      <c r="DM10" s="686"/>
      <c r="DN10" s="686"/>
      <c r="DO10" s="686"/>
      <c r="DP10" s="687"/>
      <c r="DQ10" s="694" t="s">
        <v>232</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130255</v>
      </c>
      <c r="S11" s="686"/>
      <c r="T11" s="686"/>
      <c r="U11" s="686"/>
      <c r="V11" s="686"/>
      <c r="W11" s="686"/>
      <c r="X11" s="686"/>
      <c r="Y11" s="687"/>
      <c r="Z11" s="690">
        <v>2.2000000000000002</v>
      </c>
      <c r="AA11" s="691"/>
      <c r="AB11" s="691"/>
      <c r="AC11" s="703"/>
      <c r="AD11" s="694">
        <v>130255</v>
      </c>
      <c r="AE11" s="686"/>
      <c r="AF11" s="686"/>
      <c r="AG11" s="686"/>
      <c r="AH11" s="686"/>
      <c r="AI11" s="686"/>
      <c r="AJ11" s="686"/>
      <c r="AK11" s="687"/>
      <c r="AL11" s="690">
        <v>4.9000000000000004</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40025</v>
      </c>
      <c r="BH11" s="686"/>
      <c r="BI11" s="686"/>
      <c r="BJ11" s="686"/>
      <c r="BK11" s="686"/>
      <c r="BL11" s="686"/>
      <c r="BM11" s="686"/>
      <c r="BN11" s="687"/>
      <c r="BO11" s="688">
        <v>5.8</v>
      </c>
      <c r="BP11" s="688"/>
      <c r="BQ11" s="688"/>
      <c r="BR11" s="688"/>
      <c r="BS11" s="694">
        <v>9721</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353613</v>
      </c>
      <c r="CS11" s="686"/>
      <c r="CT11" s="686"/>
      <c r="CU11" s="686"/>
      <c r="CV11" s="686"/>
      <c r="CW11" s="686"/>
      <c r="CX11" s="686"/>
      <c r="CY11" s="687"/>
      <c r="CZ11" s="688">
        <v>6.3</v>
      </c>
      <c r="DA11" s="688"/>
      <c r="DB11" s="688"/>
      <c r="DC11" s="688"/>
      <c r="DD11" s="694">
        <v>17745</v>
      </c>
      <c r="DE11" s="686"/>
      <c r="DF11" s="686"/>
      <c r="DG11" s="686"/>
      <c r="DH11" s="686"/>
      <c r="DI11" s="686"/>
      <c r="DJ11" s="686"/>
      <c r="DK11" s="686"/>
      <c r="DL11" s="686"/>
      <c r="DM11" s="686"/>
      <c r="DN11" s="686"/>
      <c r="DO11" s="686"/>
      <c r="DP11" s="687"/>
      <c r="DQ11" s="694">
        <v>164113</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232</v>
      </c>
      <c r="S12" s="686"/>
      <c r="T12" s="686"/>
      <c r="U12" s="686"/>
      <c r="V12" s="686"/>
      <c r="W12" s="686"/>
      <c r="X12" s="686"/>
      <c r="Y12" s="687"/>
      <c r="Z12" s="688" t="s">
        <v>232</v>
      </c>
      <c r="AA12" s="688"/>
      <c r="AB12" s="688"/>
      <c r="AC12" s="688"/>
      <c r="AD12" s="689" t="s">
        <v>232</v>
      </c>
      <c r="AE12" s="689"/>
      <c r="AF12" s="689"/>
      <c r="AG12" s="689"/>
      <c r="AH12" s="689"/>
      <c r="AI12" s="689"/>
      <c r="AJ12" s="689"/>
      <c r="AK12" s="689"/>
      <c r="AL12" s="690" t="s">
        <v>232</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347844</v>
      </c>
      <c r="BH12" s="686"/>
      <c r="BI12" s="686"/>
      <c r="BJ12" s="686"/>
      <c r="BK12" s="686"/>
      <c r="BL12" s="686"/>
      <c r="BM12" s="686"/>
      <c r="BN12" s="687"/>
      <c r="BO12" s="688">
        <v>50.5</v>
      </c>
      <c r="BP12" s="688"/>
      <c r="BQ12" s="688"/>
      <c r="BR12" s="688"/>
      <c r="BS12" s="694" t="s">
        <v>232</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112304</v>
      </c>
      <c r="CS12" s="686"/>
      <c r="CT12" s="686"/>
      <c r="CU12" s="686"/>
      <c r="CV12" s="686"/>
      <c r="CW12" s="686"/>
      <c r="CX12" s="686"/>
      <c r="CY12" s="687"/>
      <c r="CZ12" s="688">
        <v>2</v>
      </c>
      <c r="DA12" s="688"/>
      <c r="DB12" s="688"/>
      <c r="DC12" s="688"/>
      <c r="DD12" s="694">
        <v>847</v>
      </c>
      <c r="DE12" s="686"/>
      <c r="DF12" s="686"/>
      <c r="DG12" s="686"/>
      <c r="DH12" s="686"/>
      <c r="DI12" s="686"/>
      <c r="DJ12" s="686"/>
      <c r="DK12" s="686"/>
      <c r="DL12" s="686"/>
      <c r="DM12" s="686"/>
      <c r="DN12" s="686"/>
      <c r="DO12" s="686"/>
      <c r="DP12" s="687"/>
      <c r="DQ12" s="694">
        <v>27155</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238</v>
      </c>
      <c r="S13" s="686"/>
      <c r="T13" s="686"/>
      <c r="U13" s="686"/>
      <c r="V13" s="686"/>
      <c r="W13" s="686"/>
      <c r="X13" s="686"/>
      <c r="Y13" s="687"/>
      <c r="Z13" s="688" t="s">
        <v>232</v>
      </c>
      <c r="AA13" s="688"/>
      <c r="AB13" s="688"/>
      <c r="AC13" s="688"/>
      <c r="AD13" s="689" t="s">
        <v>232</v>
      </c>
      <c r="AE13" s="689"/>
      <c r="AF13" s="689"/>
      <c r="AG13" s="689"/>
      <c r="AH13" s="689"/>
      <c r="AI13" s="689"/>
      <c r="AJ13" s="689"/>
      <c r="AK13" s="689"/>
      <c r="AL13" s="690" t="s">
        <v>232</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344505</v>
      </c>
      <c r="BH13" s="686"/>
      <c r="BI13" s="686"/>
      <c r="BJ13" s="686"/>
      <c r="BK13" s="686"/>
      <c r="BL13" s="686"/>
      <c r="BM13" s="686"/>
      <c r="BN13" s="687"/>
      <c r="BO13" s="688">
        <v>50</v>
      </c>
      <c r="BP13" s="688"/>
      <c r="BQ13" s="688"/>
      <c r="BR13" s="688"/>
      <c r="BS13" s="694" t="s">
        <v>232</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640227</v>
      </c>
      <c r="CS13" s="686"/>
      <c r="CT13" s="686"/>
      <c r="CU13" s="686"/>
      <c r="CV13" s="686"/>
      <c r="CW13" s="686"/>
      <c r="CX13" s="686"/>
      <c r="CY13" s="687"/>
      <c r="CZ13" s="688">
        <v>11.4</v>
      </c>
      <c r="DA13" s="688"/>
      <c r="DB13" s="688"/>
      <c r="DC13" s="688"/>
      <c r="DD13" s="694">
        <v>259915</v>
      </c>
      <c r="DE13" s="686"/>
      <c r="DF13" s="686"/>
      <c r="DG13" s="686"/>
      <c r="DH13" s="686"/>
      <c r="DI13" s="686"/>
      <c r="DJ13" s="686"/>
      <c r="DK13" s="686"/>
      <c r="DL13" s="686"/>
      <c r="DM13" s="686"/>
      <c r="DN13" s="686"/>
      <c r="DO13" s="686"/>
      <c r="DP13" s="687"/>
      <c r="DQ13" s="694">
        <v>403975</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232</v>
      </c>
      <c r="S14" s="686"/>
      <c r="T14" s="686"/>
      <c r="U14" s="686"/>
      <c r="V14" s="686"/>
      <c r="W14" s="686"/>
      <c r="X14" s="686"/>
      <c r="Y14" s="687"/>
      <c r="Z14" s="688" t="s">
        <v>257</v>
      </c>
      <c r="AA14" s="688"/>
      <c r="AB14" s="688"/>
      <c r="AC14" s="688"/>
      <c r="AD14" s="689" t="s">
        <v>232</v>
      </c>
      <c r="AE14" s="689"/>
      <c r="AF14" s="689"/>
      <c r="AG14" s="689"/>
      <c r="AH14" s="689"/>
      <c r="AI14" s="689"/>
      <c r="AJ14" s="689"/>
      <c r="AK14" s="689"/>
      <c r="AL14" s="690" t="s">
        <v>232</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26293</v>
      </c>
      <c r="BH14" s="686"/>
      <c r="BI14" s="686"/>
      <c r="BJ14" s="686"/>
      <c r="BK14" s="686"/>
      <c r="BL14" s="686"/>
      <c r="BM14" s="686"/>
      <c r="BN14" s="687"/>
      <c r="BO14" s="688">
        <v>3.8</v>
      </c>
      <c r="BP14" s="688"/>
      <c r="BQ14" s="688"/>
      <c r="BR14" s="688"/>
      <c r="BS14" s="694" t="s">
        <v>232</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133554</v>
      </c>
      <c r="CS14" s="686"/>
      <c r="CT14" s="686"/>
      <c r="CU14" s="686"/>
      <c r="CV14" s="686"/>
      <c r="CW14" s="686"/>
      <c r="CX14" s="686"/>
      <c r="CY14" s="687"/>
      <c r="CZ14" s="688">
        <v>2.4</v>
      </c>
      <c r="DA14" s="688"/>
      <c r="DB14" s="688"/>
      <c r="DC14" s="688"/>
      <c r="DD14" s="694">
        <v>3597</v>
      </c>
      <c r="DE14" s="686"/>
      <c r="DF14" s="686"/>
      <c r="DG14" s="686"/>
      <c r="DH14" s="686"/>
      <c r="DI14" s="686"/>
      <c r="DJ14" s="686"/>
      <c r="DK14" s="686"/>
      <c r="DL14" s="686"/>
      <c r="DM14" s="686"/>
      <c r="DN14" s="686"/>
      <c r="DO14" s="686"/>
      <c r="DP14" s="687"/>
      <c r="DQ14" s="694">
        <v>128408</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238</v>
      </c>
      <c r="S15" s="686"/>
      <c r="T15" s="686"/>
      <c r="U15" s="686"/>
      <c r="V15" s="686"/>
      <c r="W15" s="686"/>
      <c r="X15" s="686"/>
      <c r="Y15" s="687"/>
      <c r="Z15" s="688" t="s">
        <v>232</v>
      </c>
      <c r="AA15" s="688"/>
      <c r="AB15" s="688"/>
      <c r="AC15" s="688"/>
      <c r="AD15" s="689" t="s">
        <v>232</v>
      </c>
      <c r="AE15" s="689"/>
      <c r="AF15" s="689"/>
      <c r="AG15" s="689"/>
      <c r="AH15" s="689"/>
      <c r="AI15" s="689"/>
      <c r="AJ15" s="689"/>
      <c r="AK15" s="689"/>
      <c r="AL15" s="690" t="s">
        <v>232</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40974</v>
      </c>
      <c r="BH15" s="686"/>
      <c r="BI15" s="686"/>
      <c r="BJ15" s="686"/>
      <c r="BK15" s="686"/>
      <c r="BL15" s="686"/>
      <c r="BM15" s="686"/>
      <c r="BN15" s="687"/>
      <c r="BO15" s="688">
        <v>5.9</v>
      </c>
      <c r="BP15" s="688"/>
      <c r="BQ15" s="688"/>
      <c r="BR15" s="688"/>
      <c r="BS15" s="694" t="s">
        <v>232</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730639</v>
      </c>
      <c r="CS15" s="686"/>
      <c r="CT15" s="686"/>
      <c r="CU15" s="686"/>
      <c r="CV15" s="686"/>
      <c r="CW15" s="686"/>
      <c r="CX15" s="686"/>
      <c r="CY15" s="687"/>
      <c r="CZ15" s="688">
        <v>13</v>
      </c>
      <c r="DA15" s="688"/>
      <c r="DB15" s="688"/>
      <c r="DC15" s="688"/>
      <c r="DD15" s="694">
        <v>242857</v>
      </c>
      <c r="DE15" s="686"/>
      <c r="DF15" s="686"/>
      <c r="DG15" s="686"/>
      <c r="DH15" s="686"/>
      <c r="DI15" s="686"/>
      <c r="DJ15" s="686"/>
      <c r="DK15" s="686"/>
      <c r="DL15" s="686"/>
      <c r="DM15" s="686"/>
      <c r="DN15" s="686"/>
      <c r="DO15" s="686"/>
      <c r="DP15" s="687"/>
      <c r="DQ15" s="694">
        <v>400564</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5758</v>
      </c>
      <c r="S16" s="686"/>
      <c r="T16" s="686"/>
      <c r="U16" s="686"/>
      <c r="V16" s="686"/>
      <c r="W16" s="686"/>
      <c r="X16" s="686"/>
      <c r="Y16" s="687"/>
      <c r="Z16" s="688">
        <v>0.1</v>
      </c>
      <c r="AA16" s="688"/>
      <c r="AB16" s="688"/>
      <c r="AC16" s="688"/>
      <c r="AD16" s="689">
        <v>5758</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232</v>
      </c>
      <c r="BH16" s="686"/>
      <c r="BI16" s="686"/>
      <c r="BJ16" s="686"/>
      <c r="BK16" s="686"/>
      <c r="BL16" s="686"/>
      <c r="BM16" s="686"/>
      <c r="BN16" s="687"/>
      <c r="BO16" s="688" t="s">
        <v>238</v>
      </c>
      <c r="BP16" s="688"/>
      <c r="BQ16" s="688"/>
      <c r="BR16" s="688"/>
      <c r="BS16" s="694" t="s">
        <v>232</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232</v>
      </c>
      <c r="CS16" s="686"/>
      <c r="CT16" s="686"/>
      <c r="CU16" s="686"/>
      <c r="CV16" s="686"/>
      <c r="CW16" s="686"/>
      <c r="CX16" s="686"/>
      <c r="CY16" s="687"/>
      <c r="CZ16" s="688" t="s">
        <v>232</v>
      </c>
      <c r="DA16" s="688"/>
      <c r="DB16" s="688"/>
      <c r="DC16" s="688"/>
      <c r="DD16" s="694" t="s">
        <v>232</v>
      </c>
      <c r="DE16" s="686"/>
      <c r="DF16" s="686"/>
      <c r="DG16" s="686"/>
      <c r="DH16" s="686"/>
      <c r="DI16" s="686"/>
      <c r="DJ16" s="686"/>
      <c r="DK16" s="686"/>
      <c r="DL16" s="686"/>
      <c r="DM16" s="686"/>
      <c r="DN16" s="686"/>
      <c r="DO16" s="686"/>
      <c r="DP16" s="687"/>
      <c r="DQ16" s="694" t="s">
        <v>232</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8273</v>
      </c>
      <c r="S17" s="686"/>
      <c r="T17" s="686"/>
      <c r="U17" s="686"/>
      <c r="V17" s="686"/>
      <c r="W17" s="686"/>
      <c r="X17" s="686"/>
      <c r="Y17" s="687"/>
      <c r="Z17" s="688">
        <v>0.1</v>
      </c>
      <c r="AA17" s="688"/>
      <c r="AB17" s="688"/>
      <c r="AC17" s="688"/>
      <c r="AD17" s="689">
        <v>8273</v>
      </c>
      <c r="AE17" s="689"/>
      <c r="AF17" s="689"/>
      <c r="AG17" s="689"/>
      <c r="AH17" s="689"/>
      <c r="AI17" s="689"/>
      <c r="AJ17" s="689"/>
      <c r="AK17" s="689"/>
      <c r="AL17" s="690">
        <v>0.3</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232</v>
      </c>
      <c r="BP17" s="688"/>
      <c r="BQ17" s="688"/>
      <c r="BR17" s="688"/>
      <c r="BS17" s="694" t="s">
        <v>232</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340172</v>
      </c>
      <c r="CS17" s="686"/>
      <c r="CT17" s="686"/>
      <c r="CU17" s="686"/>
      <c r="CV17" s="686"/>
      <c r="CW17" s="686"/>
      <c r="CX17" s="686"/>
      <c r="CY17" s="687"/>
      <c r="CZ17" s="688">
        <v>6.1</v>
      </c>
      <c r="DA17" s="688"/>
      <c r="DB17" s="688"/>
      <c r="DC17" s="688"/>
      <c r="DD17" s="694" t="s">
        <v>232</v>
      </c>
      <c r="DE17" s="686"/>
      <c r="DF17" s="686"/>
      <c r="DG17" s="686"/>
      <c r="DH17" s="686"/>
      <c r="DI17" s="686"/>
      <c r="DJ17" s="686"/>
      <c r="DK17" s="686"/>
      <c r="DL17" s="686"/>
      <c r="DM17" s="686"/>
      <c r="DN17" s="686"/>
      <c r="DO17" s="686"/>
      <c r="DP17" s="687"/>
      <c r="DQ17" s="694">
        <v>340172</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6577</v>
      </c>
      <c r="S18" s="686"/>
      <c r="T18" s="686"/>
      <c r="U18" s="686"/>
      <c r="V18" s="686"/>
      <c r="W18" s="686"/>
      <c r="X18" s="686"/>
      <c r="Y18" s="687"/>
      <c r="Z18" s="688">
        <v>0.1</v>
      </c>
      <c r="AA18" s="688"/>
      <c r="AB18" s="688"/>
      <c r="AC18" s="688"/>
      <c r="AD18" s="689">
        <v>6577</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257</v>
      </c>
      <c r="BP18" s="688"/>
      <c r="BQ18" s="688"/>
      <c r="BR18" s="688"/>
      <c r="BS18" s="694" t="s">
        <v>232</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232</v>
      </c>
      <c r="CS18" s="686"/>
      <c r="CT18" s="686"/>
      <c r="CU18" s="686"/>
      <c r="CV18" s="686"/>
      <c r="CW18" s="686"/>
      <c r="CX18" s="686"/>
      <c r="CY18" s="687"/>
      <c r="CZ18" s="688" t="s">
        <v>232</v>
      </c>
      <c r="DA18" s="688"/>
      <c r="DB18" s="688"/>
      <c r="DC18" s="688"/>
      <c r="DD18" s="694" t="s">
        <v>232</v>
      </c>
      <c r="DE18" s="686"/>
      <c r="DF18" s="686"/>
      <c r="DG18" s="686"/>
      <c r="DH18" s="686"/>
      <c r="DI18" s="686"/>
      <c r="DJ18" s="686"/>
      <c r="DK18" s="686"/>
      <c r="DL18" s="686"/>
      <c r="DM18" s="686"/>
      <c r="DN18" s="686"/>
      <c r="DO18" s="686"/>
      <c r="DP18" s="687"/>
      <c r="DQ18" s="694" t="s">
        <v>232</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3395</v>
      </c>
      <c r="S19" s="686"/>
      <c r="T19" s="686"/>
      <c r="U19" s="686"/>
      <c r="V19" s="686"/>
      <c r="W19" s="686"/>
      <c r="X19" s="686"/>
      <c r="Y19" s="687"/>
      <c r="Z19" s="688">
        <v>0.1</v>
      </c>
      <c r="AA19" s="688"/>
      <c r="AB19" s="688"/>
      <c r="AC19" s="688"/>
      <c r="AD19" s="689">
        <v>3395</v>
      </c>
      <c r="AE19" s="689"/>
      <c r="AF19" s="689"/>
      <c r="AG19" s="689"/>
      <c r="AH19" s="689"/>
      <c r="AI19" s="689"/>
      <c r="AJ19" s="689"/>
      <c r="AK19" s="689"/>
      <c r="AL19" s="690">
        <v>0.1</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232</v>
      </c>
      <c r="BH19" s="686"/>
      <c r="BI19" s="686"/>
      <c r="BJ19" s="686"/>
      <c r="BK19" s="686"/>
      <c r="BL19" s="686"/>
      <c r="BM19" s="686"/>
      <c r="BN19" s="687"/>
      <c r="BO19" s="688" t="s">
        <v>232</v>
      </c>
      <c r="BP19" s="688"/>
      <c r="BQ19" s="688"/>
      <c r="BR19" s="688"/>
      <c r="BS19" s="694" t="s">
        <v>232</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232</v>
      </c>
      <c r="CS19" s="686"/>
      <c r="CT19" s="686"/>
      <c r="CU19" s="686"/>
      <c r="CV19" s="686"/>
      <c r="CW19" s="686"/>
      <c r="CX19" s="686"/>
      <c r="CY19" s="687"/>
      <c r="CZ19" s="688" t="s">
        <v>232</v>
      </c>
      <c r="DA19" s="688"/>
      <c r="DB19" s="688"/>
      <c r="DC19" s="688"/>
      <c r="DD19" s="694" t="s">
        <v>232</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2754</v>
      </c>
      <c r="S20" s="686"/>
      <c r="T20" s="686"/>
      <c r="U20" s="686"/>
      <c r="V20" s="686"/>
      <c r="W20" s="686"/>
      <c r="X20" s="686"/>
      <c r="Y20" s="687"/>
      <c r="Z20" s="688">
        <v>0</v>
      </c>
      <c r="AA20" s="688"/>
      <c r="AB20" s="688"/>
      <c r="AC20" s="688"/>
      <c r="AD20" s="689">
        <v>2754</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232</v>
      </c>
      <c r="BH20" s="686"/>
      <c r="BI20" s="686"/>
      <c r="BJ20" s="686"/>
      <c r="BK20" s="686"/>
      <c r="BL20" s="686"/>
      <c r="BM20" s="686"/>
      <c r="BN20" s="687"/>
      <c r="BO20" s="688" t="s">
        <v>232</v>
      </c>
      <c r="BP20" s="688"/>
      <c r="BQ20" s="688"/>
      <c r="BR20" s="688"/>
      <c r="BS20" s="694" t="s">
        <v>232</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5612047</v>
      </c>
      <c r="CS20" s="686"/>
      <c r="CT20" s="686"/>
      <c r="CU20" s="686"/>
      <c r="CV20" s="686"/>
      <c r="CW20" s="686"/>
      <c r="CX20" s="686"/>
      <c r="CY20" s="687"/>
      <c r="CZ20" s="688">
        <v>100</v>
      </c>
      <c r="DA20" s="688"/>
      <c r="DB20" s="688"/>
      <c r="DC20" s="688"/>
      <c r="DD20" s="694">
        <v>706354</v>
      </c>
      <c r="DE20" s="686"/>
      <c r="DF20" s="686"/>
      <c r="DG20" s="686"/>
      <c r="DH20" s="686"/>
      <c r="DI20" s="686"/>
      <c r="DJ20" s="686"/>
      <c r="DK20" s="686"/>
      <c r="DL20" s="686"/>
      <c r="DM20" s="686"/>
      <c r="DN20" s="686"/>
      <c r="DO20" s="686"/>
      <c r="DP20" s="687"/>
      <c r="DQ20" s="694">
        <v>3317702</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428</v>
      </c>
      <c r="S21" s="686"/>
      <c r="T21" s="686"/>
      <c r="U21" s="686"/>
      <c r="V21" s="686"/>
      <c r="W21" s="686"/>
      <c r="X21" s="686"/>
      <c r="Y21" s="687"/>
      <c r="Z21" s="688">
        <v>0</v>
      </c>
      <c r="AA21" s="688"/>
      <c r="AB21" s="688"/>
      <c r="AC21" s="688"/>
      <c r="AD21" s="689">
        <v>428</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232</v>
      </c>
      <c r="BH21" s="686"/>
      <c r="BI21" s="686"/>
      <c r="BJ21" s="686"/>
      <c r="BK21" s="686"/>
      <c r="BL21" s="686"/>
      <c r="BM21" s="686"/>
      <c r="BN21" s="687"/>
      <c r="BO21" s="688" t="s">
        <v>232</v>
      </c>
      <c r="BP21" s="688"/>
      <c r="BQ21" s="688"/>
      <c r="BR21" s="688"/>
      <c r="BS21" s="694" t="s">
        <v>232</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1929355</v>
      </c>
      <c r="S22" s="686"/>
      <c r="T22" s="686"/>
      <c r="U22" s="686"/>
      <c r="V22" s="686"/>
      <c r="W22" s="686"/>
      <c r="X22" s="686"/>
      <c r="Y22" s="687"/>
      <c r="Z22" s="688">
        <v>32.6</v>
      </c>
      <c r="AA22" s="688"/>
      <c r="AB22" s="688"/>
      <c r="AC22" s="688"/>
      <c r="AD22" s="689">
        <v>1660098</v>
      </c>
      <c r="AE22" s="689"/>
      <c r="AF22" s="689"/>
      <c r="AG22" s="689"/>
      <c r="AH22" s="689"/>
      <c r="AI22" s="689"/>
      <c r="AJ22" s="689"/>
      <c r="AK22" s="689"/>
      <c r="AL22" s="690">
        <v>62.6</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232</v>
      </c>
      <c r="BH22" s="686"/>
      <c r="BI22" s="686"/>
      <c r="BJ22" s="686"/>
      <c r="BK22" s="686"/>
      <c r="BL22" s="686"/>
      <c r="BM22" s="686"/>
      <c r="BN22" s="687"/>
      <c r="BO22" s="688" t="s">
        <v>232</v>
      </c>
      <c r="BP22" s="688"/>
      <c r="BQ22" s="688"/>
      <c r="BR22" s="688"/>
      <c r="BS22" s="694" t="s">
        <v>232</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1660098</v>
      </c>
      <c r="S23" s="686"/>
      <c r="T23" s="686"/>
      <c r="U23" s="686"/>
      <c r="V23" s="686"/>
      <c r="W23" s="686"/>
      <c r="X23" s="686"/>
      <c r="Y23" s="687"/>
      <c r="Z23" s="688">
        <v>28.1</v>
      </c>
      <c r="AA23" s="688"/>
      <c r="AB23" s="688"/>
      <c r="AC23" s="688"/>
      <c r="AD23" s="689">
        <v>1660098</v>
      </c>
      <c r="AE23" s="689"/>
      <c r="AF23" s="689"/>
      <c r="AG23" s="689"/>
      <c r="AH23" s="689"/>
      <c r="AI23" s="689"/>
      <c r="AJ23" s="689"/>
      <c r="AK23" s="689"/>
      <c r="AL23" s="690">
        <v>62.6</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238</v>
      </c>
      <c r="BH23" s="686"/>
      <c r="BI23" s="686"/>
      <c r="BJ23" s="686"/>
      <c r="BK23" s="686"/>
      <c r="BL23" s="686"/>
      <c r="BM23" s="686"/>
      <c r="BN23" s="687"/>
      <c r="BO23" s="688" t="s">
        <v>232</v>
      </c>
      <c r="BP23" s="688"/>
      <c r="BQ23" s="688"/>
      <c r="BR23" s="688"/>
      <c r="BS23" s="694" t="s">
        <v>232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8" t="s">
        <v>288</v>
      </c>
      <c r="DM23" s="719"/>
      <c r="DN23" s="719"/>
      <c r="DO23" s="719"/>
      <c r="DP23" s="719"/>
      <c r="DQ23" s="719"/>
      <c r="DR23" s="719"/>
      <c r="DS23" s="719"/>
      <c r="DT23" s="719"/>
      <c r="DU23" s="719"/>
      <c r="DV23" s="720"/>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269257</v>
      </c>
      <c r="S24" s="686"/>
      <c r="T24" s="686"/>
      <c r="U24" s="686"/>
      <c r="V24" s="686"/>
      <c r="W24" s="686"/>
      <c r="X24" s="686"/>
      <c r="Y24" s="687"/>
      <c r="Z24" s="688">
        <v>4.5999999999999996</v>
      </c>
      <c r="AA24" s="688"/>
      <c r="AB24" s="688"/>
      <c r="AC24" s="688"/>
      <c r="AD24" s="689" t="s">
        <v>257</v>
      </c>
      <c r="AE24" s="689"/>
      <c r="AF24" s="689"/>
      <c r="AG24" s="689"/>
      <c r="AH24" s="689"/>
      <c r="AI24" s="689"/>
      <c r="AJ24" s="689"/>
      <c r="AK24" s="689"/>
      <c r="AL24" s="690" t="s">
        <v>238</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232</v>
      </c>
      <c r="BH24" s="686"/>
      <c r="BI24" s="686"/>
      <c r="BJ24" s="686"/>
      <c r="BK24" s="686"/>
      <c r="BL24" s="686"/>
      <c r="BM24" s="686"/>
      <c r="BN24" s="687"/>
      <c r="BO24" s="688" t="s">
        <v>232</v>
      </c>
      <c r="BP24" s="688"/>
      <c r="BQ24" s="688"/>
      <c r="BR24" s="688"/>
      <c r="BS24" s="694" t="s">
        <v>232</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1589700</v>
      </c>
      <c r="CS24" s="675"/>
      <c r="CT24" s="675"/>
      <c r="CU24" s="675"/>
      <c r="CV24" s="675"/>
      <c r="CW24" s="675"/>
      <c r="CX24" s="675"/>
      <c r="CY24" s="676"/>
      <c r="CZ24" s="679">
        <v>28.3</v>
      </c>
      <c r="DA24" s="680"/>
      <c r="DB24" s="680"/>
      <c r="DC24" s="699"/>
      <c r="DD24" s="721">
        <v>1249243</v>
      </c>
      <c r="DE24" s="675"/>
      <c r="DF24" s="675"/>
      <c r="DG24" s="675"/>
      <c r="DH24" s="675"/>
      <c r="DI24" s="675"/>
      <c r="DJ24" s="675"/>
      <c r="DK24" s="676"/>
      <c r="DL24" s="721">
        <v>1233396</v>
      </c>
      <c r="DM24" s="675"/>
      <c r="DN24" s="675"/>
      <c r="DO24" s="675"/>
      <c r="DP24" s="675"/>
      <c r="DQ24" s="675"/>
      <c r="DR24" s="675"/>
      <c r="DS24" s="675"/>
      <c r="DT24" s="675"/>
      <c r="DU24" s="675"/>
      <c r="DV24" s="676"/>
      <c r="DW24" s="679">
        <v>46.5</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232</v>
      </c>
      <c r="S25" s="686"/>
      <c r="T25" s="686"/>
      <c r="U25" s="686"/>
      <c r="V25" s="686"/>
      <c r="W25" s="686"/>
      <c r="X25" s="686"/>
      <c r="Y25" s="687"/>
      <c r="Z25" s="688" t="s">
        <v>232</v>
      </c>
      <c r="AA25" s="688"/>
      <c r="AB25" s="688"/>
      <c r="AC25" s="688"/>
      <c r="AD25" s="689" t="s">
        <v>232</v>
      </c>
      <c r="AE25" s="689"/>
      <c r="AF25" s="689"/>
      <c r="AG25" s="689"/>
      <c r="AH25" s="689"/>
      <c r="AI25" s="689"/>
      <c r="AJ25" s="689"/>
      <c r="AK25" s="689"/>
      <c r="AL25" s="690" t="s">
        <v>244</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232</v>
      </c>
      <c r="BH25" s="686"/>
      <c r="BI25" s="686"/>
      <c r="BJ25" s="686"/>
      <c r="BK25" s="686"/>
      <c r="BL25" s="686"/>
      <c r="BM25" s="686"/>
      <c r="BN25" s="687"/>
      <c r="BO25" s="688" t="s">
        <v>244</v>
      </c>
      <c r="BP25" s="688"/>
      <c r="BQ25" s="688"/>
      <c r="BR25" s="688"/>
      <c r="BS25" s="694" t="s">
        <v>232</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868023</v>
      </c>
      <c r="CS25" s="710"/>
      <c r="CT25" s="710"/>
      <c r="CU25" s="710"/>
      <c r="CV25" s="710"/>
      <c r="CW25" s="710"/>
      <c r="CX25" s="710"/>
      <c r="CY25" s="711"/>
      <c r="CZ25" s="690">
        <v>15.5</v>
      </c>
      <c r="DA25" s="722"/>
      <c r="DB25" s="722"/>
      <c r="DC25" s="724"/>
      <c r="DD25" s="694">
        <v>769634</v>
      </c>
      <c r="DE25" s="710"/>
      <c r="DF25" s="710"/>
      <c r="DG25" s="710"/>
      <c r="DH25" s="710"/>
      <c r="DI25" s="710"/>
      <c r="DJ25" s="710"/>
      <c r="DK25" s="711"/>
      <c r="DL25" s="694">
        <v>753787</v>
      </c>
      <c r="DM25" s="710"/>
      <c r="DN25" s="710"/>
      <c r="DO25" s="710"/>
      <c r="DP25" s="710"/>
      <c r="DQ25" s="710"/>
      <c r="DR25" s="710"/>
      <c r="DS25" s="710"/>
      <c r="DT25" s="710"/>
      <c r="DU25" s="710"/>
      <c r="DV25" s="711"/>
      <c r="DW25" s="690">
        <v>28.4</v>
      </c>
      <c r="DX25" s="722"/>
      <c r="DY25" s="722"/>
      <c r="DZ25" s="722"/>
      <c r="EA25" s="722"/>
      <c r="EB25" s="722"/>
      <c r="EC25" s="723"/>
    </row>
    <row r="26" spans="2:133" ht="11.25" customHeight="1" x14ac:dyDescent="0.15">
      <c r="B26" s="682" t="s">
        <v>296</v>
      </c>
      <c r="C26" s="683"/>
      <c r="D26" s="683"/>
      <c r="E26" s="683"/>
      <c r="F26" s="683"/>
      <c r="G26" s="683"/>
      <c r="H26" s="683"/>
      <c r="I26" s="683"/>
      <c r="J26" s="683"/>
      <c r="K26" s="683"/>
      <c r="L26" s="683"/>
      <c r="M26" s="683"/>
      <c r="N26" s="683"/>
      <c r="O26" s="683"/>
      <c r="P26" s="683"/>
      <c r="Q26" s="684"/>
      <c r="R26" s="685">
        <v>2851322</v>
      </c>
      <c r="S26" s="686"/>
      <c r="T26" s="686"/>
      <c r="U26" s="686"/>
      <c r="V26" s="686"/>
      <c r="W26" s="686"/>
      <c r="X26" s="686"/>
      <c r="Y26" s="687"/>
      <c r="Z26" s="688">
        <v>48.2</v>
      </c>
      <c r="AA26" s="688"/>
      <c r="AB26" s="688"/>
      <c r="AC26" s="688"/>
      <c r="AD26" s="689">
        <v>2582065</v>
      </c>
      <c r="AE26" s="689"/>
      <c r="AF26" s="689"/>
      <c r="AG26" s="689"/>
      <c r="AH26" s="689"/>
      <c r="AI26" s="689"/>
      <c r="AJ26" s="689"/>
      <c r="AK26" s="689"/>
      <c r="AL26" s="690">
        <v>97.4</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238</v>
      </c>
      <c r="BH26" s="686"/>
      <c r="BI26" s="686"/>
      <c r="BJ26" s="686"/>
      <c r="BK26" s="686"/>
      <c r="BL26" s="686"/>
      <c r="BM26" s="686"/>
      <c r="BN26" s="687"/>
      <c r="BO26" s="688" t="s">
        <v>232</v>
      </c>
      <c r="BP26" s="688"/>
      <c r="BQ26" s="688"/>
      <c r="BR26" s="688"/>
      <c r="BS26" s="694" t="s">
        <v>232</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403776</v>
      </c>
      <c r="CS26" s="686"/>
      <c r="CT26" s="686"/>
      <c r="CU26" s="686"/>
      <c r="CV26" s="686"/>
      <c r="CW26" s="686"/>
      <c r="CX26" s="686"/>
      <c r="CY26" s="687"/>
      <c r="CZ26" s="690">
        <v>7.2</v>
      </c>
      <c r="DA26" s="722"/>
      <c r="DB26" s="722"/>
      <c r="DC26" s="724"/>
      <c r="DD26" s="694">
        <v>357174</v>
      </c>
      <c r="DE26" s="686"/>
      <c r="DF26" s="686"/>
      <c r="DG26" s="686"/>
      <c r="DH26" s="686"/>
      <c r="DI26" s="686"/>
      <c r="DJ26" s="686"/>
      <c r="DK26" s="687"/>
      <c r="DL26" s="694" t="s">
        <v>232</v>
      </c>
      <c r="DM26" s="686"/>
      <c r="DN26" s="686"/>
      <c r="DO26" s="686"/>
      <c r="DP26" s="686"/>
      <c r="DQ26" s="686"/>
      <c r="DR26" s="686"/>
      <c r="DS26" s="686"/>
      <c r="DT26" s="686"/>
      <c r="DU26" s="686"/>
      <c r="DV26" s="687"/>
      <c r="DW26" s="690" t="s">
        <v>232</v>
      </c>
      <c r="DX26" s="722"/>
      <c r="DY26" s="722"/>
      <c r="DZ26" s="722"/>
      <c r="EA26" s="722"/>
      <c r="EB26" s="722"/>
      <c r="EC26" s="723"/>
    </row>
    <row r="27" spans="2:133" ht="11.25" customHeight="1" x14ac:dyDescent="0.15">
      <c r="B27" s="682" t="s">
        <v>299</v>
      </c>
      <c r="C27" s="683"/>
      <c r="D27" s="683"/>
      <c r="E27" s="683"/>
      <c r="F27" s="683"/>
      <c r="G27" s="683"/>
      <c r="H27" s="683"/>
      <c r="I27" s="683"/>
      <c r="J27" s="683"/>
      <c r="K27" s="683"/>
      <c r="L27" s="683"/>
      <c r="M27" s="683"/>
      <c r="N27" s="683"/>
      <c r="O27" s="683"/>
      <c r="P27" s="683"/>
      <c r="Q27" s="684"/>
      <c r="R27" s="685">
        <v>770</v>
      </c>
      <c r="S27" s="686"/>
      <c r="T27" s="686"/>
      <c r="U27" s="686"/>
      <c r="V27" s="686"/>
      <c r="W27" s="686"/>
      <c r="X27" s="686"/>
      <c r="Y27" s="687"/>
      <c r="Z27" s="688">
        <v>0</v>
      </c>
      <c r="AA27" s="688"/>
      <c r="AB27" s="688"/>
      <c r="AC27" s="688"/>
      <c r="AD27" s="689">
        <v>770</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689112</v>
      </c>
      <c r="BH27" s="686"/>
      <c r="BI27" s="686"/>
      <c r="BJ27" s="686"/>
      <c r="BK27" s="686"/>
      <c r="BL27" s="686"/>
      <c r="BM27" s="686"/>
      <c r="BN27" s="687"/>
      <c r="BO27" s="688">
        <v>100</v>
      </c>
      <c r="BP27" s="688"/>
      <c r="BQ27" s="688"/>
      <c r="BR27" s="688"/>
      <c r="BS27" s="694">
        <v>9721</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381505</v>
      </c>
      <c r="CS27" s="710"/>
      <c r="CT27" s="710"/>
      <c r="CU27" s="710"/>
      <c r="CV27" s="710"/>
      <c r="CW27" s="710"/>
      <c r="CX27" s="710"/>
      <c r="CY27" s="711"/>
      <c r="CZ27" s="690">
        <v>6.8</v>
      </c>
      <c r="DA27" s="722"/>
      <c r="DB27" s="722"/>
      <c r="DC27" s="724"/>
      <c r="DD27" s="694">
        <v>139437</v>
      </c>
      <c r="DE27" s="710"/>
      <c r="DF27" s="710"/>
      <c r="DG27" s="710"/>
      <c r="DH27" s="710"/>
      <c r="DI27" s="710"/>
      <c r="DJ27" s="710"/>
      <c r="DK27" s="711"/>
      <c r="DL27" s="694">
        <v>139437</v>
      </c>
      <c r="DM27" s="710"/>
      <c r="DN27" s="710"/>
      <c r="DO27" s="710"/>
      <c r="DP27" s="710"/>
      <c r="DQ27" s="710"/>
      <c r="DR27" s="710"/>
      <c r="DS27" s="710"/>
      <c r="DT27" s="710"/>
      <c r="DU27" s="710"/>
      <c r="DV27" s="711"/>
      <c r="DW27" s="690">
        <v>5.3</v>
      </c>
      <c r="DX27" s="722"/>
      <c r="DY27" s="722"/>
      <c r="DZ27" s="722"/>
      <c r="EA27" s="722"/>
      <c r="EB27" s="722"/>
      <c r="EC27" s="723"/>
    </row>
    <row r="28" spans="2:133" ht="11.25" customHeight="1" x14ac:dyDescent="0.15">
      <c r="B28" s="682" t="s">
        <v>302</v>
      </c>
      <c r="C28" s="683"/>
      <c r="D28" s="683"/>
      <c r="E28" s="683"/>
      <c r="F28" s="683"/>
      <c r="G28" s="683"/>
      <c r="H28" s="683"/>
      <c r="I28" s="683"/>
      <c r="J28" s="683"/>
      <c r="K28" s="683"/>
      <c r="L28" s="683"/>
      <c r="M28" s="683"/>
      <c r="N28" s="683"/>
      <c r="O28" s="683"/>
      <c r="P28" s="683"/>
      <c r="Q28" s="684"/>
      <c r="R28" s="685">
        <v>18766</v>
      </c>
      <c r="S28" s="686"/>
      <c r="T28" s="686"/>
      <c r="U28" s="686"/>
      <c r="V28" s="686"/>
      <c r="W28" s="686"/>
      <c r="X28" s="686"/>
      <c r="Y28" s="687"/>
      <c r="Z28" s="688">
        <v>0.3</v>
      </c>
      <c r="AA28" s="688"/>
      <c r="AB28" s="688"/>
      <c r="AC28" s="688"/>
      <c r="AD28" s="689" t="s">
        <v>232</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340172</v>
      </c>
      <c r="CS28" s="686"/>
      <c r="CT28" s="686"/>
      <c r="CU28" s="686"/>
      <c r="CV28" s="686"/>
      <c r="CW28" s="686"/>
      <c r="CX28" s="686"/>
      <c r="CY28" s="687"/>
      <c r="CZ28" s="690">
        <v>6.1</v>
      </c>
      <c r="DA28" s="722"/>
      <c r="DB28" s="722"/>
      <c r="DC28" s="724"/>
      <c r="DD28" s="694">
        <v>340172</v>
      </c>
      <c r="DE28" s="686"/>
      <c r="DF28" s="686"/>
      <c r="DG28" s="686"/>
      <c r="DH28" s="686"/>
      <c r="DI28" s="686"/>
      <c r="DJ28" s="686"/>
      <c r="DK28" s="687"/>
      <c r="DL28" s="694">
        <v>340172</v>
      </c>
      <c r="DM28" s="686"/>
      <c r="DN28" s="686"/>
      <c r="DO28" s="686"/>
      <c r="DP28" s="686"/>
      <c r="DQ28" s="686"/>
      <c r="DR28" s="686"/>
      <c r="DS28" s="686"/>
      <c r="DT28" s="686"/>
      <c r="DU28" s="686"/>
      <c r="DV28" s="687"/>
      <c r="DW28" s="690">
        <v>12.8</v>
      </c>
      <c r="DX28" s="722"/>
      <c r="DY28" s="722"/>
      <c r="DZ28" s="722"/>
      <c r="EA28" s="722"/>
      <c r="EB28" s="722"/>
      <c r="EC28" s="723"/>
    </row>
    <row r="29" spans="2:133" ht="11.25" customHeight="1" x14ac:dyDescent="0.15">
      <c r="B29" s="682" t="s">
        <v>304</v>
      </c>
      <c r="C29" s="683"/>
      <c r="D29" s="683"/>
      <c r="E29" s="683"/>
      <c r="F29" s="683"/>
      <c r="G29" s="683"/>
      <c r="H29" s="683"/>
      <c r="I29" s="683"/>
      <c r="J29" s="683"/>
      <c r="K29" s="683"/>
      <c r="L29" s="683"/>
      <c r="M29" s="683"/>
      <c r="N29" s="683"/>
      <c r="O29" s="683"/>
      <c r="P29" s="683"/>
      <c r="Q29" s="684"/>
      <c r="R29" s="685">
        <v>78625</v>
      </c>
      <c r="S29" s="686"/>
      <c r="T29" s="686"/>
      <c r="U29" s="686"/>
      <c r="V29" s="686"/>
      <c r="W29" s="686"/>
      <c r="X29" s="686"/>
      <c r="Y29" s="687"/>
      <c r="Z29" s="688">
        <v>1.3</v>
      </c>
      <c r="AA29" s="688"/>
      <c r="AB29" s="688"/>
      <c r="AC29" s="688"/>
      <c r="AD29" s="689">
        <v>1203</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305</v>
      </c>
      <c r="CE29" s="732"/>
      <c r="CF29" s="700" t="s">
        <v>306</v>
      </c>
      <c r="CG29" s="701"/>
      <c r="CH29" s="701"/>
      <c r="CI29" s="701"/>
      <c r="CJ29" s="701"/>
      <c r="CK29" s="701"/>
      <c r="CL29" s="701"/>
      <c r="CM29" s="701"/>
      <c r="CN29" s="701"/>
      <c r="CO29" s="701"/>
      <c r="CP29" s="701"/>
      <c r="CQ29" s="702"/>
      <c r="CR29" s="685">
        <v>340172</v>
      </c>
      <c r="CS29" s="710"/>
      <c r="CT29" s="710"/>
      <c r="CU29" s="710"/>
      <c r="CV29" s="710"/>
      <c r="CW29" s="710"/>
      <c r="CX29" s="710"/>
      <c r="CY29" s="711"/>
      <c r="CZ29" s="690">
        <v>6.1</v>
      </c>
      <c r="DA29" s="722"/>
      <c r="DB29" s="722"/>
      <c r="DC29" s="724"/>
      <c r="DD29" s="694">
        <v>340172</v>
      </c>
      <c r="DE29" s="710"/>
      <c r="DF29" s="710"/>
      <c r="DG29" s="710"/>
      <c r="DH29" s="710"/>
      <c r="DI29" s="710"/>
      <c r="DJ29" s="710"/>
      <c r="DK29" s="711"/>
      <c r="DL29" s="694">
        <v>340172</v>
      </c>
      <c r="DM29" s="710"/>
      <c r="DN29" s="710"/>
      <c r="DO29" s="710"/>
      <c r="DP29" s="710"/>
      <c r="DQ29" s="710"/>
      <c r="DR29" s="710"/>
      <c r="DS29" s="710"/>
      <c r="DT29" s="710"/>
      <c r="DU29" s="710"/>
      <c r="DV29" s="711"/>
      <c r="DW29" s="690">
        <v>12.8</v>
      </c>
      <c r="DX29" s="722"/>
      <c r="DY29" s="722"/>
      <c r="DZ29" s="722"/>
      <c r="EA29" s="722"/>
      <c r="EB29" s="722"/>
      <c r="EC29" s="723"/>
    </row>
    <row r="30" spans="2:133" ht="11.25" customHeight="1" x14ac:dyDescent="0.15">
      <c r="B30" s="682" t="s">
        <v>307</v>
      </c>
      <c r="C30" s="683"/>
      <c r="D30" s="683"/>
      <c r="E30" s="683"/>
      <c r="F30" s="683"/>
      <c r="G30" s="683"/>
      <c r="H30" s="683"/>
      <c r="I30" s="683"/>
      <c r="J30" s="683"/>
      <c r="K30" s="683"/>
      <c r="L30" s="683"/>
      <c r="M30" s="683"/>
      <c r="N30" s="683"/>
      <c r="O30" s="683"/>
      <c r="P30" s="683"/>
      <c r="Q30" s="684"/>
      <c r="R30" s="685">
        <v>9108</v>
      </c>
      <c r="S30" s="686"/>
      <c r="T30" s="686"/>
      <c r="U30" s="686"/>
      <c r="V30" s="686"/>
      <c r="W30" s="686"/>
      <c r="X30" s="686"/>
      <c r="Y30" s="687"/>
      <c r="Z30" s="688">
        <v>0.2</v>
      </c>
      <c r="AA30" s="688"/>
      <c r="AB30" s="688"/>
      <c r="AC30" s="688"/>
      <c r="AD30" s="689" t="s">
        <v>232</v>
      </c>
      <c r="AE30" s="689"/>
      <c r="AF30" s="689"/>
      <c r="AG30" s="689"/>
      <c r="AH30" s="689"/>
      <c r="AI30" s="689"/>
      <c r="AJ30" s="689"/>
      <c r="AK30" s="689"/>
      <c r="AL30" s="690" t="s">
        <v>232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308</v>
      </c>
      <c r="BH30" s="729"/>
      <c r="BI30" s="729"/>
      <c r="BJ30" s="729"/>
      <c r="BK30" s="729"/>
      <c r="BL30" s="729"/>
      <c r="BM30" s="729"/>
      <c r="BN30" s="729"/>
      <c r="BO30" s="729"/>
      <c r="BP30" s="729"/>
      <c r="BQ30" s="730"/>
      <c r="BR30" s="664" t="s">
        <v>309</v>
      </c>
      <c r="BS30" s="729"/>
      <c r="BT30" s="729"/>
      <c r="BU30" s="729"/>
      <c r="BV30" s="729"/>
      <c r="BW30" s="729"/>
      <c r="BX30" s="729"/>
      <c r="BY30" s="729"/>
      <c r="BZ30" s="729"/>
      <c r="CA30" s="729"/>
      <c r="CB30" s="730"/>
      <c r="CD30" s="733"/>
      <c r="CE30" s="734"/>
      <c r="CF30" s="700" t="s">
        <v>310</v>
      </c>
      <c r="CG30" s="701"/>
      <c r="CH30" s="701"/>
      <c r="CI30" s="701"/>
      <c r="CJ30" s="701"/>
      <c r="CK30" s="701"/>
      <c r="CL30" s="701"/>
      <c r="CM30" s="701"/>
      <c r="CN30" s="701"/>
      <c r="CO30" s="701"/>
      <c r="CP30" s="701"/>
      <c r="CQ30" s="702"/>
      <c r="CR30" s="685">
        <v>323981</v>
      </c>
      <c r="CS30" s="686"/>
      <c r="CT30" s="686"/>
      <c r="CU30" s="686"/>
      <c r="CV30" s="686"/>
      <c r="CW30" s="686"/>
      <c r="CX30" s="686"/>
      <c r="CY30" s="687"/>
      <c r="CZ30" s="690">
        <v>5.8</v>
      </c>
      <c r="DA30" s="722"/>
      <c r="DB30" s="722"/>
      <c r="DC30" s="724"/>
      <c r="DD30" s="694">
        <v>323981</v>
      </c>
      <c r="DE30" s="686"/>
      <c r="DF30" s="686"/>
      <c r="DG30" s="686"/>
      <c r="DH30" s="686"/>
      <c r="DI30" s="686"/>
      <c r="DJ30" s="686"/>
      <c r="DK30" s="687"/>
      <c r="DL30" s="694">
        <v>323981</v>
      </c>
      <c r="DM30" s="686"/>
      <c r="DN30" s="686"/>
      <c r="DO30" s="686"/>
      <c r="DP30" s="686"/>
      <c r="DQ30" s="686"/>
      <c r="DR30" s="686"/>
      <c r="DS30" s="686"/>
      <c r="DT30" s="686"/>
      <c r="DU30" s="686"/>
      <c r="DV30" s="687"/>
      <c r="DW30" s="690">
        <v>12.2</v>
      </c>
      <c r="DX30" s="722"/>
      <c r="DY30" s="722"/>
      <c r="DZ30" s="722"/>
      <c r="EA30" s="722"/>
      <c r="EB30" s="722"/>
      <c r="EC30" s="723"/>
    </row>
    <row r="31" spans="2:133" ht="11.25" customHeight="1" x14ac:dyDescent="0.15">
      <c r="B31" s="682" t="s">
        <v>311</v>
      </c>
      <c r="C31" s="683"/>
      <c r="D31" s="683"/>
      <c r="E31" s="683"/>
      <c r="F31" s="683"/>
      <c r="G31" s="683"/>
      <c r="H31" s="683"/>
      <c r="I31" s="683"/>
      <c r="J31" s="683"/>
      <c r="K31" s="683"/>
      <c r="L31" s="683"/>
      <c r="M31" s="683"/>
      <c r="N31" s="683"/>
      <c r="O31" s="683"/>
      <c r="P31" s="683"/>
      <c r="Q31" s="684"/>
      <c r="R31" s="685">
        <v>1363202</v>
      </c>
      <c r="S31" s="686"/>
      <c r="T31" s="686"/>
      <c r="U31" s="686"/>
      <c r="V31" s="686"/>
      <c r="W31" s="686"/>
      <c r="X31" s="686"/>
      <c r="Y31" s="687"/>
      <c r="Z31" s="688">
        <v>23.1</v>
      </c>
      <c r="AA31" s="688"/>
      <c r="AB31" s="688"/>
      <c r="AC31" s="688"/>
      <c r="AD31" s="689" t="s">
        <v>232</v>
      </c>
      <c r="AE31" s="689"/>
      <c r="AF31" s="689"/>
      <c r="AG31" s="689"/>
      <c r="AH31" s="689"/>
      <c r="AI31" s="689"/>
      <c r="AJ31" s="689"/>
      <c r="AK31" s="689"/>
      <c r="AL31" s="690" t="s">
        <v>232</v>
      </c>
      <c r="AM31" s="691"/>
      <c r="AN31" s="691"/>
      <c r="AO31" s="692"/>
      <c r="AP31" s="742" t="s">
        <v>312</v>
      </c>
      <c r="AQ31" s="743"/>
      <c r="AR31" s="743"/>
      <c r="AS31" s="743"/>
      <c r="AT31" s="748" t="s">
        <v>313</v>
      </c>
      <c r="AU31" s="231"/>
      <c r="AV31" s="231"/>
      <c r="AW31" s="231"/>
      <c r="AX31" s="671" t="s">
        <v>187</v>
      </c>
      <c r="AY31" s="672"/>
      <c r="AZ31" s="672"/>
      <c r="BA31" s="672"/>
      <c r="BB31" s="672"/>
      <c r="BC31" s="672"/>
      <c r="BD31" s="672"/>
      <c r="BE31" s="672"/>
      <c r="BF31" s="673"/>
      <c r="BG31" s="741">
        <v>99.6</v>
      </c>
      <c r="BH31" s="737"/>
      <c r="BI31" s="737"/>
      <c r="BJ31" s="737"/>
      <c r="BK31" s="737"/>
      <c r="BL31" s="737"/>
      <c r="BM31" s="680">
        <v>98.4</v>
      </c>
      <c r="BN31" s="737"/>
      <c r="BO31" s="737"/>
      <c r="BP31" s="737"/>
      <c r="BQ31" s="738"/>
      <c r="BR31" s="741">
        <v>99.4</v>
      </c>
      <c r="BS31" s="737"/>
      <c r="BT31" s="737"/>
      <c r="BU31" s="737"/>
      <c r="BV31" s="737"/>
      <c r="BW31" s="737"/>
      <c r="BX31" s="680">
        <v>98.2</v>
      </c>
      <c r="BY31" s="737"/>
      <c r="BZ31" s="737"/>
      <c r="CA31" s="737"/>
      <c r="CB31" s="738"/>
      <c r="CD31" s="733"/>
      <c r="CE31" s="734"/>
      <c r="CF31" s="700" t="s">
        <v>314</v>
      </c>
      <c r="CG31" s="701"/>
      <c r="CH31" s="701"/>
      <c r="CI31" s="701"/>
      <c r="CJ31" s="701"/>
      <c r="CK31" s="701"/>
      <c r="CL31" s="701"/>
      <c r="CM31" s="701"/>
      <c r="CN31" s="701"/>
      <c r="CO31" s="701"/>
      <c r="CP31" s="701"/>
      <c r="CQ31" s="702"/>
      <c r="CR31" s="685">
        <v>16191</v>
      </c>
      <c r="CS31" s="710"/>
      <c r="CT31" s="710"/>
      <c r="CU31" s="710"/>
      <c r="CV31" s="710"/>
      <c r="CW31" s="710"/>
      <c r="CX31" s="710"/>
      <c r="CY31" s="711"/>
      <c r="CZ31" s="690">
        <v>0.3</v>
      </c>
      <c r="DA31" s="722"/>
      <c r="DB31" s="722"/>
      <c r="DC31" s="724"/>
      <c r="DD31" s="694">
        <v>16191</v>
      </c>
      <c r="DE31" s="710"/>
      <c r="DF31" s="710"/>
      <c r="DG31" s="710"/>
      <c r="DH31" s="710"/>
      <c r="DI31" s="710"/>
      <c r="DJ31" s="710"/>
      <c r="DK31" s="711"/>
      <c r="DL31" s="694">
        <v>16191</v>
      </c>
      <c r="DM31" s="710"/>
      <c r="DN31" s="710"/>
      <c r="DO31" s="710"/>
      <c r="DP31" s="710"/>
      <c r="DQ31" s="710"/>
      <c r="DR31" s="710"/>
      <c r="DS31" s="710"/>
      <c r="DT31" s="710"/>
      <c r="DU31" s="710"/>
      <c r="DV31" s="711"/>
      <c r="DW31" s="690">
        <v>0.6</v>
      </c>
      <c r="DX31" s="722"/>
      <c r="DY31" s="722"/>
      <c r="DZ31" s="722"/>
      <c r="EA31" s="722"/>
      <c r="EB31" s="722"/>
      <c r="EC31" s="723"/>
    </row>
    <row r="32" spans="2:133" ht="11.25" customHeight="1" x14ac:dyDescent="0.15">
      <c r="B32" s="752" t="s">
        <v>315</v>
      </c>
      <c r="C32" s="753"/>
      <c r="D32" s="753"/>
      <c r="E32" s="753"/>
      <c r="F32" s="753"/>
      <c r="G32" s="753"/>
      <c r="H32" s="753"/>
      <c r="I32" s="753"/>
      <c r="J32" s="753"/>
      <c r="K32" s="753"/>
      <c r="L32" s="753"/>
      <c r="M32" s="753"/>
      <c r="N32" s="753"/>
      <c r="O32" s="753"/>
      <c r="P32" s="753"/>
      <c r="Q32" s="754"/>
      <c r="R32" s="685">
        <v>59118</v>
      </c>
      <c r="S32" s="686"/>
      <c r="T32" s="686"/>
      <c r="U32" s="686"/>
      <c r="V32" s="686"/>
      <c r="W32" s="686"/>
      <c r="X32" s="686"/>
      <c r="Y32" s="687"/>
      <c r="Z32" s="688">
        <v>1</v>
      </c>
      <c r="AA32" s="688"/>
      <c r="AB32" s="688"/>
      <c r="AC32" s="688"/>
      <c r="AD32" s="689">
        <v>59118</v>
      </c>
      <c r="AE32" s="689"/>
      <c r="AF32" s="689"/>
      <c r="AG32" s="689"/>
      <c r="AH32" s="689"/>
      <c r="AI32" s="689"/>
      <c r="AJ32" s="689"/>
      <c r="AK32" s="689"/>
      <c r="AL32" s="690">
        <v>2.2000000000000002</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1">
        <v>99.6</v>
      </c>
      <c r="BH32" s="710"/>
      <c r="BI32" s="710"/>
      <c r="BJ32" s="710"/>
      <c r="BK32" s="710"/>
      <c r="BL32" s="710"/>
      <c r="BM32" s="691">
        <v>98.8</v>
      </c>
      <c r="BN32" s="739"/>
      <c r="BO32" s="739"/>
      <c r="BP32" s="739"/>
      <c r="BQ32" s="740"/>
      <c r="BR32" s="751">
        <v>99.4</v>
      </c>
      <c r="BS32" s="710"/>
      <c r="BT32" s="710"/>
      <c r="BU32" s="710"/>
      <c r="BV32" s="710"/>
      <c r="BW32" s="710"/>
      <c r="BX32" s="691">
        <v>98.6</v>
      </c>
      <c r="BY32" s="739"/>
      <c r="BZ32" s="739"/>
      <c r="CA32" s="739"/>
      <c r="CB32" s="740"/>
      <c r="CD32" s="735"/>
      <c r="CE32" s="736"/>
      <c r="CF32" s="700" t="s">
        <v>318</v>
      </c>
      <c r="CG32" s="701"/>
      <c r="CH32" s="701"/>
      <c r="CI32" s="701"/>
      <c r="CJ32" s="701"/>
      <c r="CK32" s="701"/>
      <c r="CL32" s="701"/>
      <c r="CM32" s="701"/>
      <c r="CN32" s="701"/>
      <c r="CO32" s="701"/>
      <c r="CP32" s="701"/>
      <c r="CQ32" s="702"/>
      <c r="CR32" s="685" t="s">
        <v>257</v>
      </c>
      <c r="CS32" s="686"/>
      <c r="CT32" s="686"/>
      <c r="CU32" s="686"/>
      <c r="CV32" s="686"/>
      <c r="CW32" s="686"/>
      <c r="CX32" s="686"/>
      <c r="CY32" s="687"/>
      <c r="CZ32" s="690" t="s">
        <v>232</v>
      </c>
      <c r="DA32" s="722"/>
      <c r="DB32" s="722"/>
      <c r="DC32" s="724"/>
      <c r="DD32" s="694" t="s">
        <v>232</v>
      </c>
      <c r="DE32" s="686"/>
      <c r="DF32" s="686"/>
      <c r="DG32" s="686"/>
      <c r="DH32" s="686"/>
      <c r="DI32" s="686"/>
      <c r="DJ32" s="686"/>
      <c r="DK32" s="687"/>
      <c r="DL32" s="694" t="s">
        <v>238</v>
      </c>
      <c r="DM32" s="686"/>
      <c r="DN32" s="686"/>
      <c r="DO32" s="686"/>
      <c r="DP32" s="686"/>
      <c r="DQ32" s="686"/>
      <c r="DR32" s="686"/>
      <c r="DS32" s="686"/>
      <c r="DT32" s="686"/>
      <c r="DU32" s="686"/>
      <c r="DV32" s="687"/>
      <c r="DW32" s="690" t="s">
        <v>232</v>
      </c>
      <c r="DX32" s="722"/>
      <c r="DY32" s="722"/>
      <c r="DZ32" s="722"/>
      <c r="EA32" s="722"/>
      <c r="EB32" s="722"/>
      <c r="EC32" s="723"/>
    </row>
    <row r="33" spans="2:133" ht="11.25" customHeight="1" x14ac:dyDescent="0.15">
      <c r="B33" s="682" t="s">
        <v>319</v>
      </c>
      <c r="C33" s="683"/>
      <c r="D33" s="683"/>
      <c r="E33" s="683"/>
      <c r="F33" s="683"/>
      <c r="G33" s="683"/>
      <c r="H33" s="683"/>
      <c r="I33" s="683"/>
      <c r="J33" s="683"/>
      <c r="K33" s="683"/>
      <c r="L33" s="683"/>
      <c r="M33" s="683"/>
      <c r="N33" s="683"/>
      <c r="O33" s="683"/>
      <c r="P33" s="683"/>
      <c r="Q33" s="684"/>
      <c r="R33" s="685">
        <v>269802</v>
      </c>
      <c r="S33" s="686"/>
      <c r="T33" s="686"/>
      <c r="U33" s="686"/>
      <c r="V33" s="686"/>
      <c r="W33" s="686"/>
      <c r="X33" s="686"/>
      <c r="Y33" s="687"/>
      <c r="Z33" s="688">
        <v>4.5999999999999996</v>
      </c>
      <c r="AA33" s="688"/>
      <c r="AB33" s="688"/>
      <c r="AC33" s="688"/>
      <c r="AD33" s="689" t="s">
        <v>232</v>
      </c>
      <c r="AE33" s="689"/>
      <c r="AF33" s="689"/>
      <c r="AG33" s="689"/>
      <c r="AH33" s="689"/>
      <c r="AI33" s="689"/>
      <c r="AJ33" s="689"/>
      <c r="AK33" s="689"/>
      <c r="AL33" s="690" t="s">
        <v>232</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99.5</v>
      </c>
      <c r="BH33" s="756"/>
      <c r="BI33" s="756"/>
      <c r="BJ33" s="756"/>
      <c r="BK33" s="756"/>
      <c r="BL33" s="756"/>
      <c r="BM33" s="757">
        <v>97.9</v>
      </c>
      <c r="BN33" s="756"/>
      <c r="BO33" s="756"/>
      <c r="BP33" s="756"/>
      <c r="BQ33" s="758"/>
      <c r="BR33" s="755">
        <v>99.3</v>
      </c>
      <c r="BS33" s="756"/>
      <c r="BT33" s="756"/>
      <c r="BU33" s="756"/>
      <c r="BV33" s="756"/>
      <c r="BW33" s="756"/>
      <c r="BX33" s="757">
        <v>97.7</v>
      </c>
      <c r="BY33" s="756"/>
      <c r="BZ33" s="756"/>
      <c r="CA33" s="756"/>
      <c r="CB33" s="758"/>
      <c r="CD33" s="700" t="s">
        <v>321</v>
      </c>
      <c r="CE33" s="701"/>
      <c r="CF33" s="701"/>
      <c r="CG33" s="701"/>
      <c r="CH33" s="701"/>
      <c r="CI33" s="701"/>
      <c r="CJ33" s="701"/>
      <c r="CK33" s="701"/>
      <c r="CL33" s="701"/>
      <c r="CM33" s="701"/>
      <c r="CN33" s="701"/>
      <c r="CO33" s="701"/>
      <c r="CP33" s="701"/>
      <c r="CQ33" s="702"/>
      <c r="CR33" s="685">
        <v>3315993</v>
      </c>
      <c r="CS33" s="710"/>
      <c r="CT33" s="710"/>
      <c r="CU33" s="710"/>
      <c r="CV33" s="710"/>
      <c r="CW33" s="710"/>
      <c r="CX33" s="710"/>
      <c r="CY33" s="711"/>
      <c r="CZ33" s="690">
        <v>59.1</v>
      </c>
      <c r="DA33" s="722"/>
      <c r="DB33" s="722"/>
      <c r="DC33" s="724"/>
      <c r="DD33" s="694">
        <v>1957984</v>
      </c>
      <c r="DE33" s="710"/>
      <c r="DF33" s="710"/>
      <c r="DG33" s="710"/>
      <c r="DH33" s="710"/>
      <c r="DI33" s="710"/>
      <c r="DJ33" s="710"/>
      <c r="DK33" s="711"/>
      <c r="DL33" s="694">
        <v>1152158</v>
      </c>
      <c r="DM33" s="710"/>
      <c r="DN33" s="710"/>
      <c r="DO33" s="710"/>
      <c r="DP33" s="710"/>
      <c r="DQ33" s="710"/>
      <c r="DR33" s="710"/>
      <c r="DS33" s="710"/>
      <c r="DT33" s="710"/>
      <c r="DU33" s="710"/>
      <c r="DV33" s="711"/>
      <c r="DW33" s="690">
        <v>43.5</v>
      </c>
      <c r="DX33" s="722"/>
      <c r="DY33" s="722"/>
      <c r="DZ33" s="722"/>
      <c r="EA33" s="722"/>
      <c r="EB33" s="722"/>
      <c r="EC33" s="723"/>
    </row>
    <row r="34" spans="2:133" ht="11.25" customHeight="1" x14ac:dyDescent="0.15">
      <c r="B34" s="682" t="s">
        <v>322</v>
      </c>
      <c r="C34" s="683"/>
      <c r="D34" s="683"/>
      <c r="E34" s="683"/>
      <c r="F34" s="683"/>
      <c r="G34" s="683"/>
      <c r="H34" s="683"/>
      <c r="I34" s="683"/>
      <c r="J34" s="683"/>
      <c r="K34" s="683"/>
      <c r="L34" s="683"/>
      <c r="M34" s="683"/>
      <c r="N34" s="683"/>
      <c r="O34" s="683"/>
      <c r="P34" s="683"/>
      <c r="Q34" s="684"/>
      <c r="R34" s="685">
        <v>60004</v>
      </c>
      <c r="S34" s="686"/>
      <c r="T34" s="686"/>
      <c r="U34" s="686"/>
      <c r="V34" s="686"/>
      <c r="W34" s="686"/>
      <c r="X34" s="686"/>
      <c r="Y34" s="687"/>
      <c r="Z34" s="688">
        <v>1</v>
      </c>
      <c r="AA34" s="688"/>
      <c r="AB34" s="688"/>
      <c r="AC34" s="688"/>
      <c r="AD34" s="689">
        <v>3606</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658014</v>
      </c>
      <c r="CS34" s="686"/>
      <c r="CT34" s="686"/>
      <c r="CU34" s="686"/>
      <c r="CV34" s="686"/>
      <c r="CW34" s="686"/>
      <c r="CX34" s="686"/>
      <c r="CY34" s="687"/>
      <c r="CZ34" s="690">
        <v>11.7</v>
      </c>
      <c r="DA34" s="722"/>
      <c r="DB34" s="722"/>
      <c r="DC34" s="724"/>
      <c r="DD34" s="694">
        <v>405558</v>
      </c>
      <c r="DE34" s="686"/>
      <c r="DF34" s="686"/>
      <c r="DG34" s="686"/>
      <c r="DH34" s="686"/>
      <c r="DI34" s="686"/>
      <c r="DJ34" s="686"/>
      <c r="DK34" s="687"/>
      <c r="DL34" s="694">
        <v>314432</v>
      </c>
      <c r="DM34" s="686"/>
      <c r="DN34" s="686"/>
      <c r="DO34" s="686"/>
      <c r="DP34" s="686"/>
      <c r="DQ34" s="686"/>
      <c r="DR34" s="686"/>
      <c r="DS34" s="686"/>
      <c r="DT34" s="686"/>
      <c r="DU34" s="686"/>
      <c r="DV34" s="687"/>
      <c r="DW34" s="690">
        <v>11.9</v>
      </c>
      <c r="DX34" s="722"/>
      <c r="DY34" s="722"/>
      <c r="DZ34" s="722"/>
      <c r="EA34" s="722"/>
      <c r="EB34" s="722"/>
      <c r="EC34" s="723"/>
    </row>
    <row r="35" spans="2:133" ht="11.25" customHeight="1" x14ac:dyDescent="0.15">
      <c r="B35" s="682" t="s">
        <v>324</v>
      </c>
      <c r="C35" s="683"/>
      <c r="D35" s="683"/>
      <c r="E35" s="683"/>
      <c r="F35" s="683"/>
      <c r="G35" s="683"/>
      <c r="H35" s="683"/>
      <c r="I35" s="683"/>
      <c r="J35" s="683"/>
      <c r="K35" s="683"/>
      <c r="L35" s="683"/>
      <c r="M35" s="683"/>
      <c r="N35" s="683"/>
      <c r="O35" s="683"/>
      <c r="P35" s="683"/>
      <c r="Q35" s="684"/>
      <c r="R35" s="685">
        <v>21354</v>
      </c>
      <c r="S35" s="686"/>
      <c r="T35" s="686"/>
      <c r="U35" s="686"/>
      <c r="V35" s="686"/>
      <c r="W35" s="686"/>
      <c r="X35" s="686"/>
      <c r="Y35" s="687"/>
      <c r="Z35" s="688">
        <v>0.4</v>
      </c>
      <c r="AA35" s="688"/>
      <c r="AB35" s="688"/>
      <c r="AC35" s="688"/>
      <c r="AD35" s="689" t="s">
        <v>232</v>
      </c>
      <c r="AE35" s="689"/>
      <c r="AF35" s="689"/>
      <c r="AG35" s="689"/>
      <c r="AH35" s="689"/>
      <c r="AI35" s="689"/>
      <c r="AJ35" s="689"/>
      <c r="AK35" s="689"/>
      <c r="AL35" s="690" t="s">
        <v>244</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43336</v>
      </c>
      <c r="CS35" s="710"/>
      <c r="CT35" s="710"/>
      <c r="CU35" s="710"/>
      <c r="CV35" s="710"/>
      <c r="CW35" s="710"/>
      <c r="CX35" s="710"/>
      <c r="CY35" s="711"/>
      <c r="CZ35" s="690">
        <v>0.8</v>
      </c>
      <c r="DA35" s="722"/>
      <c r="DB35" s="722"/>
      <c r="DC35" s="724"/>
      <c r="DD35" s="694">
        <v>39699</v>
      </c>
      <c r="DE35" s="710"/>
      <c r="DF35" s="710"/>
      <c r="DG35" s="710"/>
      <c r="DH35" s="710"/>
      <c r="DI35" s="710"/>
      <c r="DJ35" s="710"/>
      <c r="DK35" s="711"/>
      <c r="DL35" s="694">
        <v>39623</v>
      </c>
      <c r="DM35" s="710"/>
      <c r="DN35" s="710"/>
      <c r="DO35" s="710"/>
      <c r="DP35" s="710"/>
      <c r="DQ35" s="710"/>
      <c r="DR35" s="710"/>
      <c r="DS35" s="710"/>
      <c r="DT35" s="710"/>
      <c r="DU35" s="710"/>
      <c r="DV35" s="711"/>
      <c r="DW35" s="690">
        <v>1.5</v>
      </c>
      <c r="DX35" s="722"/>
      <c r="DY35" s="722"/>
      <c r="DZ35" s="722"/>
      <c r="EA35" s="722"/>
      <c r="EB35" s="722"/>
      <c r="EC35" s="723"/>
    </row>
    <row r="36" spans="2:133" ht="11.25" customHeight="1" x14ac:dyDescent="0.15">
      <c r="B36" s="682" t="s">
        <v>328</v>
      </c>
      <c r="C36" s="683"/>
      <c r="D36" s="683"/>
      <c r="E36" s="683"/>
      <c r="F36" s="683"/>
      <c r="G36" s="683"/>
      <c r="H36" s="683"/>
      <c r="I36" s="683"/>
      <c r="J36" s="683"/>
      <c r="K36" s="683"/>
      <c r="L36" s="683"/>
      <c r="M36" s="683"/>
      <c r="N36" s="683"/>
      <c r="O36" s="683"/>
      <c r="P36" s="683"/>
      <c r="Q36" s="684"/>
      <c r="R36" s="685">
        <v>183722</v>
      </c>
      <c r="S36" s="686"/>
      <c r="T36" s="686"/>
      <c r="U36" s="686"/>
      <c r="V36" s="686"/>
      <c r="W36" s="686"/>
      <c r="X36" s="686"/>
      <c r="Y36" s="687"/>
      <c r="Z36" s="688">
        <v>3.1</v>
      </c>
      <c r="AA36" s="688"/>
      <c r="AB36" s="688"/>
      <c r="AC36" s="688"/>
      <c r="AD36" s="689" t="s">
        <v>232</v>
      </c>
      <c r="AE36" s="689"/>
      <c r="AF36" s="689"/>
      <c r="AG36" s="689"/>
      <c r="AH36" s="689"/>
      <c r="AI36" s="689"/>
      <c r="AJ36" s="689"/>
      <c r="AK36" s="689"/>
      <c r="AL36" s="690" t="s">
        <v>232</v>
      </c>
      <c r="AM36" s="691"/>
      <c r="AN36" s="691"/>
      <c r="AO36" s="692"/>
      <c r="AP36" s="235"/>
      <c r="AQ36" s="759" t="s">
        <v>329</v>
      </c>
      <c r="AR36" s="760"/>
      <c r="AS36" s="760"/>
      <c r="AT36" s="760"/>
      <c r="AU36" s="760"/>
      <c r="AV36" s="760"/>
      <c r="AW36" s="760"/>
      <c r="AX36" s="760"/>
      <c r="AY36" s="761"/>
      <c r="AZ36" s="674">
        <v>643629</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46308</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1708753</v>
      </c>
      <c r="CS36" s="686"/>
      <c r="CT36" s="686"/>
      <c r="CU36" s="686"/>
      <c r="CV36" s="686"/>
      <c r="CW36" s="686"/>
      <c r="CX36" s="686"/>
      <c r="CY36" s="687"/>
      <c r="CZ36" s="690">
        <v>30.4</v>
      </c>
      <c r="DA36" s="722"/>
      <c r="DB36" s="722"/>
      <c r="DC36" s="724"/>
      <c r="DD36" s="694">
        <v>693466</v>
      </c>
      <c r="DE36" s="686"/>
      <c r="DF36" s="686"/>
      <c r="DG36" s="686"/>
      <c r="DH36" s="686"/>
      <c r="DI36" s="686"/>
      <c r="DJ36" s="686"/>
      <c r="DK36" s="687"/>
      <c r="DL36" s="694">
        <v>543110</v>
      </c>
      <c r="DM36" s="686"/>
      <c r="DN36" s="686"/>
      <c r="DO36" s="686"/>
      <c r="DP36" s="686"/>
      <c r="DQ36" s="686"/>
      <c r="DR36" s="686"/>
      <c r="DS36" s="686"/>
      <c r="DT36" s="686"/>
      <c r="DU36" s="686"/>
      <c r="DV36" s="687"/>
      <c r="DW36" s="690">
        <v>20.5</v>
      </c>
      <c r="DX36" s="722"/>
      <c r="DY36" s="722"/>
      <c r="DZ36" s="722"/>
      <c r="EA36" s="722"/>
      <c r="EB36" s="722"/>
      <c r="EC36" s="723"/>
    </row>
    <row r="37" spans="2:133" ht="11.25" customHeight="1" x14ac:dyDescent="0.15">
      <c r="B37" s="682" t="s">
        <v>332</v>
      </c>
      <c r="C37" s="683"/>
      <c r="D37" s="683"/>
      <c r="E37" s="683"/>
      <c r="F37" s="683"/>
      <c r="G37" s="683"/>
      <c r="H37" s="683"/>
      <c r="I37" s="683"/>
      <c r="J37" s="683"/>
      <c r="K37" s="683"/>
      <c r="L37" s="683"/>
      <c r="M37" s="683"/>
      <c r="N37" s="683"/>
      <c r="O37" s="683"/>
      <c r="P37" s="683"/>
      <c r="Q37" s="684"/>
      <c r="R37" s="685">
        <v>465390</v>
      </c>
      <c r="S37" s="686"/>
      <c r="T37" s="686"/>
      <c r="U37" s="686"/>
      <c r="V37" s="686"/>
      <c r="W37" s="686"/>
      <c r="X37" s="686"/>
      <c r="Y37" s="687"/>
      <c r="Z37" s="688">
        <v>7.9</v>
      </c>
      <c r="AA37" s="688"/>
      <c r="AB37" s="688"/>
      <c r="AC37" s="688"/>
      <c r="AD37" s="689" t="s">
        <v>232</v>
      </c>
      <c r="AE37" s="689"/>
      <c r="AF37" s="689"/>
      <c r="AG37" s="689"/>
      <c r="AH37" s="689"/>
      <c r="AI37" s="689"/>
      <c r="AJ37" s="689"/>
      <c r="AK37" s="689"/>
      <c r="AL37" s="690" t="s">
        <v>232</v>
      </c>
      <c r="AM37" s="691"/>
      <c r="AN37" s="691"/>
      <c r="AO37" s="692"/>
      <c r="AQ37" s="763" t="s">
        <v>333</v>
      </c>
      <c r="AR37" s="764"/>
      <c r="AS37" s="764"/>
      <c r="AT37" s="764"/>
      <c r="AU37" s="764"/>
      <c r="AV37" s="764"/>
      <c r="AW37" s="764"/>
      <c r="AX37" s="764"/>
      <c r="AY37" s="765"/>
      <c r="AZ37" s="685">
        <v>283000</v>
      </c>
      <c r="BA37" s="686"/>
      <c r="BB37" s="686"/>
      <c r="BC37" s="686"/>
      <c r="BD37" s="710"/>
      <c r="BE37" s="710"/>
      <c r="BF37" s="740"/>
      <c r="BG37" s="700" t="s">
        <v>334</v>
      </c>
      <c r="BH37" s="701"/>
      <c r="BI37" s="701"/>
      <c r="BJ37" s="701"/>
      <c r="BK37" s="701"/>
      <c r="BL37" s="701"/>
      <c r="BM37" s="701"/>
      <c r="BN37" s="701"/>
      <c r="BO37" s="701"/>
      <c r="BP37" s="701"/>
      <c r="BQ37" s="701"/>
      <c r="BR37" s="701"/>
      <c r="BS37" s="701"/>
      <c r="BT37" s="701"/>
      <c r="BU37" s="702"/>
      <c r="BV37" s="685">
        <v>46295</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166724</v>
      </c>
      <c r="CS37" s="710"/>
      <c r="CT37" s="710"/>
      <c r="CU37" s="710"/>
      <c r="CV37" s="710"/>
      <c r="CW37" s="710"/>
      <c r="CX37" s="710"/>
      <c r="CY37" s="711"/>
      <c r="CZ37" s="690">
        <v>3</v>
      </c>
      <c r="DA37" s="722"/>
      <c r="DB37" s="722"/>
      <c r="DC37" s="724"/>
      <c r="DD37" s="694">
        <v>166724</v>
      </c>
      <c r="DE37" s="710"/>
      <c r="DF37" s="710"/>
      <c r="DG37" s="710"/>
      <c r="DH37" s="710"/>
      <c r="DI37" s="710"/>
      <c r="DJ37" s="710"/>
      <c r="DK37" s="711"/>
      <c r="DL37" s="694">
        <v>166724</v>
      </c>
      <c r="DM37" s="710"/>
      <c r="DN37" s="710"/>
      <c r="DO37" s="710"/>
      <c r="DP37" s="710"/>
      <c r="DQ37" s="710"/>
      <c r="DR37" s="710"/>
      <c r="DS37" s="710"/>
      <c r="DT37" s="710"/>
      <c r="DU37" s="710"/>
      <c r="DV37" s="711"/>
      <c r="DW37" s="690">
        <v>6.3</v>
      </c>
      <c r="DX37" s="722"/>
      <c r="DY37" s="722"/>
      <c r="DZ37" s="722"/>
      <c r="EA37" s="722"/>
      <c r="EB37" s="722"/>
      <c r="EC37" s="723"/>
    </row>
    <row r="38" spans="2:133" ht="11.25" customHeight="1" x14ac:dyDescent="0.15">
      <c r="B38" s="682" t="s">
        <v>336</v>
      </c>
      <c r="C38" s="683"/>
      <c r="D38" s="683"/>
      <c r="E38" s="683"/>
      <c r="F38" s="683"/>
      <c r="G38" s="683"/>
      <c r="H38" s="683"/>
      <c r="I38" s="683"/>
      <c r="J38" s="683"/>
      <c r="K38" s="683"/>
      <c r="L38" s="683"/>
      <c r="M38" s="683"/>
      <c r="N38" s="683"/>
      <c r="O38" s="683"/>
      <c r="P38" s="683"/>
      <c r="Q38" s="684"/>
      <c r="R38" s="685">
        <v>112514</v>
      </c>
      <c r="S38" s="686"/>
      <c r="T38" s="686"/>
      <c r="U38" s="686"/>
      <c r="V38" s="686"/>
      <c r="W38" s="686"/>
      <c r="X38" s="686"/>
      <c r="Y38" s="687"/>
      <c r="Z38" s="688">
        <v>1.9</v>
      </c>
      <c r="AA38" s="688"/>
      <c r="AB38" s="688"/>
      <c r="AC38" s="688"/>
      <c r="AD38" s="689">
        <v>4314</v>
      </c>
      <c r="AE38" s="689"/>
      <c r="AF38" s="689"/>
      <c r="AG38" s="689"/>
      <c r="AH38" s="689"/>
      <c r="AI38" s="689"/>
      <c r="AJ38" s="689"/>
      <c r="AK38" s="689"/>
      <c r="AL38" s="690">
        <v>0.2</v>
      </c>
      <c r="AM38" s="691"/>
      <c r="AN38" s="691"/>
      <c r="AO38" s="692"/>
      <c r="AQ38" s="763" t="s">
        <v>337</v>
      </c>
      <c r="AR38" s="764"/>
      <c r="AS38" s="764"/>
      <c r="AT38" s="764"/>
      <c r="AU38" s="764"/>
      <c r="AV38" s="764"/>
      <c r="AW38" s="764"/>
      <c r="AX38" s="764"/>
      <c r="AY38" s="765"/>
      <c r="AZ38" s="685">
        <v>46607</v>
      </c>
      <c r="BA38" s="686"/>
      <c r="BB38" s="686"/>
      <c r="BC38" s="686"/>
      <c r="BD38" s="710"/>
      <c r="BE38" s="710"/>
      <c r="BF38" s="740"/>
      <c r="BG38" s="700" t="s">
        <v>338</v>
      </c>
      <c r="BH38" s="701"/>
      <c r="BI38" s="701"/>
      <c r="BJ38" s="701"/>
      <c r="BK38" s="701"/>
      <c r="BL38" s="701"/>
      <c r="BM38" s="701"/>
      <c r="BN38" s="701"/>
      <c r="BO38" s="701"/>
      <c r="BP38" s="701"/>
      <c r="BQ38" s="701"/>
      <c r="BR38" s="701"/>
      <c r="BS38" s="701"/>
      <c r="BT38" s="701"/>
      <c r="BU38" s="702"/>
      <c r="BV38" s="685">
        <v>768</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314022</v>
      </c>
      <c r="CS38" s="686"/>
      <c r="CT38" s="686"/>
      <c r="CU38" s="686"/>
      <c r="CV38" s="686"/>
      <c r="CW38" s="686"/>
      <c r="CX38" s="686"/>
      <c r="CY38" s="687"/>
      <c r="CZ38" s="690">
        <v>5.6</v>
      </c>
      <c r="DA38" s="722"/>
      <c r="DB38" s="722"/>
      <c r="DC38" s="724"/>
      <c r="DD38" s="694">
        <v>265623</v>
      </c>
      <c r="DE38" s="686"/>
      <c r="DF38" s="686"/>
      <c r="DG38" s="686"/>
      <c r="DH38" s="686"/>
      <c r="DI38" s="686"/>
      <c r="DJ38" s="686"/>
      <c r="DK38" s="687"/>
      <c r="DL38" s="694">
        <v>254993</v>
      </c>
      <c r="DM38" s="686"/>
      <c r="DN38" s="686"/>
      <c r="DO38" s="686"/>
      <c r="DP38" s="686"/>
      <c r="DQ38" s="686"/>
      <c r="DR38" s="686"/>
      <c r="DS38" s="686"/>
      <c r="DT38" s="686"/>
      <c r="DU38" s="686"/>
      <c r="DV38" s="687"/>
      <c r="DW38" s="690">
        <v>9.6</v>
      </c>
      <c r="DX38" s="722"/>
      <c r="DY38" s="722"/>
      <c r="DZ38" s="722"/>
      <c r="EA38" s="722"/>
      <c r="EB38" s="722"/>
      <c r="EC38" s="723"/>
    </row>
    <row r="39" spans="2:133" ht="11.25" customHeight="1" x14ac:dyDescent="0.15">
      <c r="B39" s="682" t="s">
        <v>340</v>
      </c>
      <c r="C39" s="683"/>
      <c r="D39" s="683"/>
      <c r="E39" s="683"/>
      <c r="F39" s="683"/>
      <c r="G39" s="683"/>
      <c r="H39" s="683"/>
      <c r="I39" s="683"/>
      <c r="J39" s="683"/>
      <c r="K39" s="683"/>
      <c r="L39" s="683"/>
      <c r="M39" s="683"/>
      <c r="N39" s="683"/>
      <c r="O39" s="683"/>
      <c r="P39" s="683"/>
      <c r="Q39" s="684"/>
      <c r="R39" s="685">
        <v>418407</v>
      </c>
      <c r="S39" s="686"/>
      <c r="T39" s="686"/>
      <c r="U39" s="686"/>
      <c r="V39" s="686"/>
      <c r="W39" s="686"/>
      <c r="X39" s="686"/>
      <c r="Y39" s="687"/>
      <c r="Z39" s="688">
        <v>7.1</v>
      </c>
      <c r="AA39" s="688"/>
      <c r="AB39" s="688"/>
      <c r="AC39" s="688"/>
      <c r="AD39" s="689" t="s">
        <v>232</v>
      </c>
      <c r="AE39" s="689"/>
      <c r="AF39" s="689"/>
      <c r="AG39" s="689"/>
      <c r="AH39" s="689"/>
      <c r="AI39" s="689"/>
      <c r="AJ39" s="689"/>
      <c r="AK39" s="689"/>
      <c r="AL39" s="690" t="s">
        <v>232</v>
      </c>
      <c r="AM39" s="691"/>
      <c r="AN39" s="691"/>
      <c r="AO39" s="692"/>
      <c r="AQ39" s="763" t="s">
        <v>341</v>
      </c>
      <c r="AR39" s="764"/>
      <c r="AS39" s="764"/>
      <c r="AT39" s="764"/>
      <c r="AU39" s="764"/>
      <c r="AV39" s="764"/>
      <c r="AW39" s="764"/>
      <c r="AX39" s="764"/>
      <c r="AY39" s="765"/>
      <c r="AZ39" s="685" t="s">
        <v>232</v>
      </c>
      <c r="BA39" s="686"/>
      <c r="BB39" s="686"/>
      <c r="BC39" s="686"/>
      <c r="BD39" s="710"/>
      <c r="BE39" s="710"/>
      <c r="BF39" s="740"/>
      <c r="BG39" s="700" t="s">
        <v>342</v>
      </c>
      <c r="BH39" s="701"/>
      <c r="BI39" s="701"/>
      <c r="BJ39" s="701"/>
      <c r="BK39" s="701"/>
      <c r="BL39" s="701"/>
      <c r="BM39" s="701"/>
      <c r="BN39" s="701"/>
      <c r="BO39" s="701"/>
      <c r="BP39" s="701"/>
      <c r="BQ39" s="701"/>
      <c r="BR39" s="701"/>
      <c r="BS39" s="701"/>
      <c r="BT39" s="701"/>
      <c r="BU39" s="702"/>
      <c r="BV39" s="685">
        <v>1231</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482252</v>
      </c>
      <c r="CS39" s="710"/>
      <c r="CT39" s="710"/>
      <c r="CU39" s="710"/>
      <c r="CV39" s="710"/>
      <c r="CW39" s="710"/>
      <c r="CX39" s="710"/>
      <c r="CY39" s="711"/>
      <c r="CZ39" s="690">
        <v>8.6</v>
      </c>
      <c r="DA39" s="722"/>
      <c r="DB39" s="722"/>
      <c r="DC39" s="724"/>
      <c r="DD39" s="694">
        <v>453422</v>
      </c>
      <c r="DE39" s="710"/>
      <c r="DF39" s="710"/>
      <c r="DG39" s="710"/>
      <c r="DH39" s="710"/>
      <c r="DI39" s="710"/>
      <c r="DJ39" s="710"/>
      <c r="DK39" s="711"/>
      <c r="DL39" s="694" t="s">
        <v>232</v>
      </c>
      <c r="DM39" s="710"/>
      <c r="DN39" s="710"/>
      <c r="DO39" s="710"/>
      <c r="DP39" s="710"/>
      <c r="DQ39" s="710"/>
      <c r="DR39" s="710"/>
      <c r="DS39" s="710"/>
      <c r="DT39" s="710"/>
      <c r="DU39" s="710"/>
      <c r="DV39" s="711"/>
      <c r="DW39" s="690" t="s">
        <v>232</v>
      </c>
      <c r="DX39" s="722"/>
      <c r="DY39" s="722"/>
      <c r="DZ39" s="722"/>
      <c r="EA39" s="722"/>
      <c r="EB39" s="722"/>
      <c r="EC39" s="723"/>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232</v>
      </c>
      <c r="S40" s="686"/>
      <c r="T40" s="686"/>
      <c r="U40" s="686"/>
      <c r="V40" s="686"/>
      <c r="W40" s="686"/>
      <c r="X40" s="686"/>
      <c r="Y40" s="687"/>
      <c r="Z40" s="688" t="s">
        <v>257</v>
      </c>
      <c r="AA40" s="688"/>
      <c r="AB40" s="688"/>
      <c r="AC40" s="688"/>
      <c r="AD40" s="689" t="s">
        <v>232</v>
      </c>
      <c r="AE40" s="689"/>
      <c r="AF40" s="689"/>
      <c r="AG40" s="689"/>
      <c r="AH40" s="689"/>
      <c r="AI40" s="689"/>
      <c r="AJ40" s="689"/>
      <c r="AK40" s="689"/>
      <c r="AL40" s="690" t="s">
        <v>244</v>
      </c>
      <c r="AM40" s="691"/>
      <c r="AN40" s="691"/>
      <c r="AO40" s="692"/>
      <c r="AQ40" s="763" t="s">
        <v>345</v>
      </c>
      <c r="AR40" s="764"/>
      <c r="AS40" s="764"/>
      <c r="AT40" s="764"/>
      <c r="AU40" s="764"/>
      <c r="AV40" s="764"/>
      <c r="AW40" s="764"/>
      <c r="AX40" s="764"/>
      <c r="AY40" s="765"/>
      <c r="AZ40" s="685" t="s">
        <v>232</v>
      </c>
      <c r="BA40" s="686"/>
      <c r="BB40" s="686"/>
      <c r="BC40" s="686"/>
      <c r="BD40" s="710"/>
      <c r="BE40" s="710"/>
      <c r="BF40" s="740"/>
      <c r="BG40" s="766" t="s">
        <v>346</v>
      </c>
      <c r="BH40" s="767"/>
      <c r="BI40" s="767"/>
      <c r="BJ40" s="767"/>
      <c r="BK40" s="767"/>
      <c r="BL40" s="236"/>
      <c r="BM40" s="701" t="s">
        <v>347</v>
      </c>
      <c r="BN40" s="701"/>
      <c r="BO40" s="701"/>
      <c r="BP40" s="701"/>
      <c r="BQ40" s="701"/>
      <c r="BR40" s="701"/>
      <c r="BS40" s="701"/>
      <c r="BT40" s="701"/>
      <c r="BU40" s="702"/>
      <c r="BV40" s="685">
        <v>87</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109616</v>
      </c>
      <c r="CS40" s="686"/>
      <c r="CT40" s="686"/>
      <c r="CU40" s="686"/>
      <c r="CV40" s="686"/>
      <c r="CW40" s="686"/>
      <c r="CX40" s="686"/>
      <c r="CY40" s="687"/>
      <c r="CZ40" s="690">
        <v>2</v>
      </c>
      <c r="DA40" s="722"/>
      <c r="DB40" s="722"/>
      <c r="DC40" s="724"/>
      <c r="DD40" s="694">
        <v>100216</v>
      </c>
      <c r="DE40" s="686"/>
      <c r="DF40" s="686"/>
      <c r="DG40" s="686"/>
      <c r="DH40" s="686"/>
      <c r="DI40" s="686"/>
      <c r="DJ40" s="686"/>
      <c r="DK40" s="687"/>
      <c r="DL40" s="694" t="s">
        <v>257</v>
      </c>
      <c r="DM40" s="686"/>
      <c r="DN40" s="686"/>
      <c r="DO40" s="686"/>
      <c r="DP40" s="686"/>
      <c r="DQ40" s="686"/>
      <c r="DR40" s="686"/>
      <c r="DS40" s="686"/>
      <c r="DT40" s="686"/>
      <c r="DU40" s="686"/>
      <c r="DV40" s="687"/>
      <c r="DW40" s="690" t="s">
        <v>232</v>
      </c>
      <c r="DX40" s="722"/>
      <c r="DY40" s="722"/>
      <c r="DZ40" s="722"/>
      <c r="EA40" s="722"/>
      <c r="EB40" s="722"/>
      <c r="EC40" s="723"/>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232</v>
      </c>
      <c r="S41" s="686"/>
      <c r="T41" s="686"/>
      <c r="U41" s="686"/>
      <c r="V41" s="686"/>
      <c r="W41" s="686"/>
      <c r="X41" s="686"/>
      <c r="Y41" s="687"/>
      <c r="Z41" s="688" t="s">
        <v>232</v>
      </c>
      <c r="AA41" s="688"/>
      <c r="AB41" s="688"/>
      <c r="AC41" s="688"/>
      <c r="AD41" s="689" t="s">
        <v>232</v>
      </c>
      <c r="AE41" s="689"/>
      <c r="AF41" s="689"/>
      <c r="AG41" s="689"/>
      <c r="AH41" s="689"/>
      <c r="AI41" s="689"/>
      <c r="AJ41" s="689"/>
      <c r="AK41" s="689"/>
      <c r="AL41" s="690" t="s">
        <v>238</v>
      </c>
      <c r="AM41" s="691"/>
      <c r="AN41" s="691"/>
      <c r="AO41" s="692"/>
      <c r="AQ41" s="763" t="s">
        <v>350</v>
      </c>
      <c r="AR41" s="764"/>
      <c r="AS41" s="764"/>
      <c r="AT41" s="764"/>
      <c r="AU41" s="764"/>
      <c r="AV41" s="764"/>
      <c r="AW41" s="764"/>
      <c r="AX41" s="764"/>
      <c r="AY41" s="765"/>
      <c r="AZ41" s="685">
        <v>59399</v>
      </c>
      <c r="BA41" s="686"/>
      <c r="BB41" s="686"/>
      <c r="BC41" s="686"/>
      <c r="BD41" s="710"/>
      <c r="BE41" s="710"/>
      <c r="BF41" s="740"/>
      <c r="BG41" s="766"/>
      <c r="BH41" s="767"/>
      <c r="BI41" s="767"/>
      <c r="BJ41" s="767"/>
      <c r="BK41" s="767"/>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232</v>
      </c>
      <c r="CS41" s="710"/>
      <c r="CT41" s="710"/>
      <c r="CU41" s="710"/>
      <c r="CV41" s="710"/>
      <c r="CW41" s="710"/>
      <c r="CX41" s="710"/>
      <c r="CY41" s="711"/>
      <c r="CZ41" s="690" t="s">
        <v>257</v>
      </c>
      <c r="DA41" s="722"/>
      <c r="DB41" s="722"/>
      <c r="DC41" s="724"/>
      <c r="DD41" s="694" t="s">
        <v>238</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353</v>
      </c>
      <c r="C42" s="683"/>
      <c r="D42" s="683"/>
      <c r="E42" s="683"/>
      <c r="F42" s="683"/>
      <c r="G42" s="683"/>
      <c r="H42" s="683"/>
      <c r="I42" s="683"/>
      <c r="J42" s="683"/>
      <c r="K42" s="683"/>
      <c r="L42" s="683"/>
      <c r="M42" s="683"/>
      <c r="N42" s="683"/>
      <c r="O42" s="683"/>
      <c r="P42" s="683"/>
      <c r="Q42" s="684"/>
      <c r="R42" s="685" t="s">
        <v>232</v>
      </c>
      <c r="S42" s="686"/>
      <c r="T42" s="686"/>
      <c r="U42" s="686"/>
      <c r="V42" s="686"/>
      <c r="W42" s="686"/>
      <c r="X42" s="686"/>
      <c r="Y42" s="687"/>
      <c r="Z42" s="688" t="s">
        <v>232</v>
      </c>
      <c r="AA42" s="688"/>
      <c r="AB42" s="688"/>
      <c r="AC42" s="688"/>
      <c r="AD42" s="689" t="s">
        <v>232</v>
      </c>
      <c r="AE42" s="689"/>
      <c r="AF42" s="689"/>
      <c r="AG42" s="689"/>
      <c r="AH42" s="689"/>
      <c r="AI42" s="689"/>
      <c r="AJ42" s="689"/>
      <c r="AK42" s="689"/>
      <c r="AL42" s="690" t="s">
        <v>232</v>
      </c>
      <c r="AM42" s="691"/>
      <c r="AN42" s="691"/>
      <c r="AO42" s="692"/>
      <c r="AQ42" s="784" t="s">
        <v>354</v>
      </c>
      <c r="AR42" s="785"/>
      <c r="AS42" s="785"/>
      <c r="AT42" s="785"/>
      <c r="AU42" s="785"/>
      <c r="AV42" s="785"/>
      <c r="AW42" s="785"/>
      <c r="AX42" s="785"/>
      <c r="AY42" s="786"/>
      <c r="AZ42" s="776">
        <v>254623</v>
      </c>
      <c r="BA42" s="777"/>
      <c r="BB42" s="777"/>
      <c r="BC42" s="777"/>
      <c r="BD42" s="756"/>
      <c r="BE42" s="756"/>
      <c r="BF42" s="758"/>
      <c r="BG42" s="768"/>
      <c r="BH42" s="769"/>
      <c r="BI42" s="769"/>
      <c r="BJ42" s="769"/>
      <c r="BK42" s="769"/>
      <c r="BL42" s="237"/>
      <c r="BM42" s="713" t="s">
        <v>355</v>
      </c>
      <c r="BN42" s="713"/>
      <c r="BO42" s="713"/>
      <c r="BP42" s="713"/>
      <c r="BQ42" s="713"/>
      <c r="BR42" s="713"/>
      <c r="BS42" s="713"/>
      <c r="BT42" s="713"/>
      <c r="BU42" s="714"/>
      <c r="BV42" s="776">
        <v>388</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706354</v>
      </c>
      <c r="CS42" s="686"/>
      <c r="CT42" s="686"/>
      <c r="CU42" s="686"/>
      <c r="CV42" s="686"/>
      <c r="CW42" s="686"/>
      <c r="CX42" s="686"/>
      <c r="CY42" s="687"/>
      <c r="CZ42" s="690">
        <v>12.6</v>
      </c>
      <c r="DA42" s="691"/>
      <c r="DB42" s="691"/>
      <c r="DC42" s="703"/>
      <c r="DD42" s="694">
        <v>110475</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357</v>
      </c>
      <c r="C43" s="727"/>
      <c r="D43" s="727"/>
      <c r="E43" s="727"/>
      <c r="F43" s="727"/>
      <c r="G43" s="727"/>
      <c r="H43" s="727"/>
      <c r="I43" s="727"/>
      <c r="J43" s="727"/>
      <c r="K43" s="727"/>
      <c r="L43" s="727"/>
      <c r="M43" s="727"/>
      <c r="N43" s="727"/>
      <c r="O43" s="727"/>
      <c r="P43" s="727"/>
      <c r="Q43" s="728"/>
      <c r="R43" s="776">
        <v>5912104</v>
      </c>
      <c r="S43" s="777"/>
      <c r="T43" s="777"/>
      <c r="U43" s="777"/>
      <c r="V43" s="777"/>
      <c r="W43" s="777"/>
      <c r="X43" s="777"/>
      <c r="Y43" s="778"/>
      <c r="Z43" s="779">
        <v>100</v>
      </c>
      <c r="AA43" s="779"/>
      <c r="AB43" s="779"/>
      <c r="AC43" s="779"/>
      <c r="AD43" s="780">
        <v>2651076</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8012</v>
      </c>
      <c r="CS43" s="710"/>
      <c r="CT43" s="710"/>
      <c r="CU43" s="710"/>
      <c r="CV43" s="710"/>
      <c r="CW43" s="710"/>
      <c r="CX43" s="710"/>
      <c r="CY43" s="711"/>
      <c r="CZ43" s="690">
        <v>0.1</v>
      </c>
      <c r="DA43" s="722"/>
      <c r="DB43" s="722"/>
      <c r="DC43" s="724"/>
      <c r="DD43" s="694">
        <v>2588</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706354</v>
      </c>
      <c r="CS44" s="686"/>
      <c r="CT44" s="686"/>
      <c r="CU44" s="686"/>
      <c r="CV44" s="686"/>
      <c r="CW44" s="686"/>
      <c r="CX44" s="686"/>
      <c r="CY44" s="687"/>
      <c r="CZ44" s="690">
        <v>12.6</v>
      </c>
      <c r="DA44" s="691"/>
      <c r="DB44" s="691"/>
      <c r="DC44" s="703"/>
      <c r="DD44" s="694">
        <v>110475</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190698</v>
      </c>
      <c r="CS45" s="710"/>
      <c r="CT45" s="710"/>
      <c r="CU45" s="710"/>
      <c r="CV45" s="710"/>
      <c r="CW45" s="710"/>
      <c r="CX45" s="710"/>
      <c r="CY45" s="711"/>
      <c r="CZ45" s="690">
        <v>3.4</v>
      </c>
      <c r="DA45" s="722"/>
      <c r="DB45" s="722"/>
      <c r="DC45" s="724"/>
      <c r="DD45" s="694">
        <v>45522</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513315</v>
      </c>
      <c r="CS46" s="686"/>
      <c r="CT46" s="686"/>
      <c r="CU46" s="686"/>
      <c r="CV46" s="686"/>
      <c r="CW46" s="686"/>
      <c r="CX46" s="686"/>
      <c r="CY46" s="687"/>
      <c r="CZ46" s="690">
        <v>9.1</v>
      </c>
      <c r="DA46" s="691"/>
      <c r="DB46" s="691"/>
      <c r="DC46" s="703"/>
      <c r="DD46" s="694">
        <v>62612</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232</v>
      </c>
      <c r="CS47" s="710"/>
      <c r="CT47" s="710"/>
      <c r="CU47" s="710"/>
      <c r="CV47" s="710"/>
      <c r="CW47" s="710"/>
      <c r="CX47" s="710"/>
      <c r="CY47" s="711"/>
      <c r="CZ47" s="690" t="s">
        <v>232</v>
      </c>
      <c r="DA47" s="722"/>
      <c r="DB47" s="722"/>
      <c r="DC47" s="724"/>
      <c r="DD47" s="694" t="s">
        <v>232</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232</v>
      </c>
      <c r="DA48" s="691"/>
      <c r="DB48" s="691"/>
      <c r="DC48" s="703"/>
      <c r="DD48" s="694" t="s">
        <v>232</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5612047</v>
      </c>
      <c r="CS49" s="756"/>
      <c r="CT49" s="756"/>
      <c r="CU49" s="756"/>
      <c r="CV49" s="756"/>
      <c r="CW49" s="756"/>
      <c r="CX49" s="756"/>
      <c r="CY49" s="787"/>
      <c r="CZ49" s="781">
        <v>100</v>
      </c>
      <c r="DA49" s="788"/>
      <c r="DB49" s="788"/>
      <c r="DC49" s="789"/>
      <c r="DD49" s="790">
        <v>3317702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lD7ttIrD/T0MZc+fa+fY+Y9ZrzF+EixWC0t+LRHR/MsUmSYAsUknTvVFO2kwliAmAUacYYnYQ/cWIt3L2A8GYA==" saltValue="fl4dkRdvlmX54u22qGHB4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5" zoomScale="70" zoomScaleNormal="25" zoomScaleSheetLayoutView="70" workbookViewId="0">
      <selection activeCell="AU73" sqref="AU73:AY7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5875</v>
      </c>
      <c r="R7" s="821"/>
      <c r="S7" s="821"/>
      <c r="T7" s="821"/>
      <c r="U7" s="821"/>
      <c r="V7" s="821">
        <v>5575</v>
      </c>
      <c r="W7" s="821"/>
      <c r="X7" s="821"/>
      <c r="Y7" s="821"/>
      <c r="Z7" s="821"/>
      <c r="AA7" s="821">
        <v>300</v>
      </c>
      <c r="AB7" s="821"/>
      <c r="AC7" s="821"/>
      <c r="AD7" s="821"/>
      <c r="AE7" s="822"/>
      <c r="AF7" s="823">
        <v>293</v>
      </c>
      <c r="AG7" s="824"/>
      <c r="AH7" s="824"/>
      <c r="AI7" s="824"/>
      <c r="AJ7" s="825"/>
      <c r="AK7" s="860">
        <v>11</v>
      </c>
      <c r="AL7" s="861"/>
      <c r="AM7" s="861"/>
      <c r="AN7" s="861"/>
      <c r="AO7" s="861"/>
      <c r="AP7" s="861">
        <v>3773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54</v>
      </c>
      <c r="R8" s="845"/>
      <c r="S8" s="845"/>
      <c r="T8" s="845"/>
      <c r="U8" s="845"/>
      <c r="V8" s="845">
        <v>54</v>
      </c>
      <c r="W8" s="845"/>
      <c r="X8" s="845"/>
      <c r="Y8" s="845"/>
      <c r="Z8" s="845"/>
      <c r="AA8" s="845">
        <v>0</v>
      </c>
      <c r="AB8" s="845"/>
      <c r="AC8" s="845"/>
      <c r="AD8" s="845"/>
      <c r="AE8" s="846"/>
      <c r="AF8" s="847" t="s">
        <v>392</v>
      </c>
      <c r="AG8" s="848"/>
      <c r="AH8" s="848"/>
      <c r="AI8" s="848"/>
      <c r="AJ8" s="849"/>
      <c r="AK8" s="850" t="s">
        <v>598</v>
      </c>
      <c r="AL8" s="851"/>
      <c r="AM8" s="851"/>
      <c r="AN8" s="851"/>
      <c r="AO8" s="851"/>
      <c r="AP8" s="851" t="s">
        <v>598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5912</v>
      </c>
      <c r="R23" s="880"/>
      <c r="S23" s="880"/>
      <c r="T23" s="880"/>
      <c r="U23" s="880"/>
      <c r="V23" s="880">
        <v>5612</v>
      </c>
      <c r="W23" s="880"/>
      <c r="X23" s="880"/>
      <c r="Y23" s="880"/>
      <c r="Z23" s="880"/>
      <c r="AA23" s="880">
        <v>300</v>
      </c>
      <c r="AB23" s="880"/>
      <c r="AC23" s="880"/>
      <c r="AD23" s="880"/>
      <c r="AE23" s="881"/>
      <c r="AF23" s="882">
        <v>293</v>
      </c>
      <c r="AG23" s="880"/>
      <c r="AH23" s="880"/>
      <c r="AI23" s="880"/>
      <c r="AJ23" s="883"/>
      <c r="AK23" s="884"/>
      <c r="AL23" s="885"/>
      <c r="AM23" s="885"/>
      <c r="AN23" s="885"/>
      <c r="AO23" s="885"/>
      <c r="AP23" s="880">
        <v>3773</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701</v>
      </c>
      <c r="R28" s="909"/>
      <c r="S28" s="909"/>
      <c r="T28" s="909"/>
      <c r="U28" s="909"/>
      <c r="V28" s="909">
        <v>655</v>
      </c>
      <c r="W28" s="909"/>
      <c r="X28" s="909"/>
      <c r="Y28" s="909"/>
      <c r="Z28" s="909"/>
      <c r="AA28" s="909">
        <v>46</v>
      </c>
      <c r="AB28" s="909"/>
      <c r="AC28" s="909"/>
      <c r="AD28" s="909"/>
      <c r="AE28" s="910"/>
      <c r="AF28" s="911">
        <v>46</v>
      </c>
      <c r="AG28" s="909"/>
      <c r="AH28" s="909"/>
      <c r="AI28" s="909"/>
      <c r="AJ28" s="912"/>
      <c r="AK28" s="913">
        <v>50</v>
      </c>
      <c r="AL28" s="904"/>
      <c r="AM28" s="904"/>
      <c r="AN28" s="904"/>
      <c r="AO28" s="904"/>
      <c r="AP28" s="904" t="s">
        <v>598</v>
      </c>
      <c r="AQ28" s="904"/>
      <c r="AR28" s="904"/>
      <c r="AS28" s="904"/>
      <c r="AT28" s="904"/>
      <c r="AU28" s="904" t="s">
        <v>598</v>
      </c>
      <c r="AV28" s="904"/>
      <c r="AW28" s="904"/>
      <c r="AX28" s="904"/>
      <c r="AY28" s="904"/>
      <c r="AZ28" s="905" t="s">
        <v>598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889</v>
      </c>
      <c r="R29" s="845"/>
      <c r="S29" s="845"/>
      <c r="T29" s="845"/>
      <c r="U29" s="845"/>
      <c r="V29" s="845">
        <v>846</v>
      </c>
      <c r="W29" s="845"/>
      <c r="X29" s="845"/>
      <c r="Y29" s="845"/>
      <c r="Z29" s="845"/>
      <c r="AA29" s="845">
        <v>43</v>
      </c>
      <c r="AB29" s="845"/>
      <c r="AC29" s="845"/>
      <c r="AD29" s="845"/>
      <c r="AE29" s="846"/>
      <c r="AF29" s="847">
        <v>43</v>
      </c>
      <c r="AG29" s="848"/>
      <c r="AH29" s="848"/>
      <c r="AI29" s="848"/>
      <c r="AJ29" s="849"/>
      <c r="AK29" s="916">
        <v>142</v>
      </c>
      <c r="AL29" s="917"/>
      <c r="AM29" s="917"/>
      <c r="AN29" s="917"/>
      <c r="AO29" s="917"/>
      <c r="AP29" s="917" t="s">
        <v>598</v>
      </c>
      <c r="AQ29" s="917"/>
      <c r="AR29" s="917"/>
      <c r="AS29" s="917"/>
      <c r="AT29" s="917"/>
      <c r="AU29" s="917" t="s">
        <v>598</v>
      </c>
      <c r="AV29" s="917"/>
      <c r="AW29" s="917"/>
      <c r="AX29" s="917"/>
      <c r="AY29" s="917"/>
      <c r="AZ29" s="918" t="s">
        <v>598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2</v>
      </c>
      <c r="R30" s="845"/>
      <c r="S30" s="845"/>
      <c r="T30" s="845"/>
      <c r="U30" s="845"/>
      <c r="V30" s="845">
        <v>2</v>
      </c>
      <c r="W30" s="845"/>
      <c r="X30" s="845"/>
      <c r="Y30" s="845"/>
      <c r="Z30" s="845"/>
      <c r="AA30" s="845">
        <v>0</v>
      </c>
      <c r="AB30" s="845"/>
      <c r="AC30" s="845"/>
      <c r="AD30" s="845"/>
      <c r="AE30" s="846"/>
      <c r="AF30" s="847">
        <v>0</v>
      </c>
      <c r="AG30" s="848"/>
      <c r="AH30" s="848"/>
      <c r="AI30" s="848"/>
      <c r="AJ30" s="849"/>
      <c r="AK30" s="916">
        <v>0</v>
      </c>
      <c r="AL30" s="917"/>
      <c r="AM30" s="917"/>
      <c r="AN30" s="917"/>
      <c r="AO30" s="917"/>
      <c r="AP30" s="917" t="s">
        <v>598</v>
      </c>
      <c r="AQ30" s="917"/>
      <c r="AR30" s="917"/>
      <c r="AS30" s="917"/>
      <c r="AT30" s="917"/>
      <c r="AU30" s="917" t="s">
        <v>598</v>
      </c>
      <c r="AV30" s="917"/>
      <c r="AW30" s="917"/>
      <c r="AX30" s="917"/>
      <c r="AY30" s="917"/>
      <c r="AZ30" s="918" t="s">
        <v>598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88</v>
      </c>
      <c r="R31" s="845"/>
      <c r="S31" s="845"/>
      <c r="T31" s="845"/>
      <c r="U31" s="845"/>
      <c r="V31" s="845">
        <v>82</v>
      </c>
      <c r="W31" s="845"/>
      <c r="X31" s="845"/>
      <c r="Y31" s="845"/>
      <c r="Z31" s="845"/>
      <c r="AA31" s="845">
        <v>6</v>
      </c>
      <c r="AB31" s="845"/>
      <c r="AC31" s="845"/>
      <c r="AD31" s="845"/>
      <c r="AE31" s="846"/>
      <c r="AF31" s="847">
        <v>6</v>
      </c>
      <c r="AG31" s="848"/>
      <c r="AH31" s="848"/>
      <c r="AI31" s="848"/>
      <c r="AJ31" s="849"/>
      <c r="AK31" s="916">
        <v>21</v>
      </c>
      <c r="AL31" s="917"/>
      <c r="AM31" s="917"/>
      <c r="AN31" s="917"/>
      <c r="AO31" s="917"/>
      <c r="AP31" s="917" t="s">
        <v>598</v>
      </c>
      <c r="AQ31" s="917"/>
      <c r="AR31" s="917"/>
      <c r="AS31" s="917"/>
      <c r="AT31" s="917"/>
      <c r="AU31" s="917" t="s">
        <v>598</v>
      </c>
      <c r="AV31" s="917"/>
      <c r="AW31" s="917"/>
      <c r="AX31" s="917"/>
      <c r="AY31" s="917"/>
      <c r="AZ31" s="918" t="s">
        <v>598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214</v>
      </c>
      <c r="R32" s="845"/>
      <c r="S32" s="845"/>
      <c r="T32" s="845"/>
      <c r="U32" s="845"/>
      <c r="V32" s="845">
        <v>206</v>
      </c>
      <c r="W32" s="845"/>
      <c r="X32" s="845"/>
      <c r="Y32" s="845"/>
      <c r="Z32" s="845"/>
      <c r="AA32" s="845">
        <v>8</v>
      </c>
      <c r="AB32" s="845"/>
      <c r="AC32" s="845"/>
      <c r="AD32" s="845"/>
      <c r="AE32" s="846"/>
      <c r="AF32" s="847">
        <v>368</v>
      </c>
      <c r="AG32" s="848"/>
      <c r="AH32" s="848"/>
      <c r="AI32" s="848"/>
      <c r="AJ32" s="849"/>
      <c r="AK32" s="916">
        <v>45</v>
      </c>
      <c r="AL32" s="917"/>
      <c r="AM32" s="917"/>
      <c r="AN32" s="917"/>
      <c r="AO32" s="917"/>
      <c r="AP32" s="917">
        <v>600</v>
      </c>
      <c r="AQ32" s="917"/>
      <c r="AR32" s="917"/>
      <c r="AS32" s="917"/>
      <c r="AT32" s="917"/>
      <c r="AU32" s="917">
        <v>229</v>
      </c>
      <c r="AV32" s="917"/>
      <c r="AW32" s="917"/>
      <c r="AX32" s="917"/>
      <c r="AY32" s="917"/>
      <c r="AZ32" s="918" t="s">
        <v>598</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8</v>
      </c>
      <c r="R33" s="845"/>
      <c r="S33" s="845"/>
      <c r="T33" s="845"/>
      <c r="U33" s="845"/>
      <c r="V33" s="845">
        <v>6</v>
      </c>
      <c r="W33" s="845"/>
      <c r="X33" s="845"/>
      <c r="Y33" s="845"/>
      <c r="Z33" s="845"/>
      <c r="AA33" s="845">
        <v>2</v>
      </c>
      <c r="AB33" s="845"/>
      <c r="AC33" s="845"/>
      <c r="AD33" s="845"/>
      <c r="AE33" s="846"/>
      <c r="AF33" s="847">
        <v>66</v>
      </c>
      <c r="AG33" s="848"/>
      <c r="AH33" s="848"/>
      <c r="AI33" s="848"/>
      <c r="AJ33" s="849"/>
      <c r="AK33" s="916" t="s">
        <v>598</v>
      </c>
      <c r="AL33" s="917"/>
      <c r="AM33" s="917"/>
      <c r="AN33" s="917"/>
      <c r="AO33" s="917"/>
      <c r="AP33" s="917" t="s">
        <v>598</v>
      </c>
      <c r="AQ33" s="917"/>
      <c r="AR33" s="917"/>
      <c r="AS33" s="917"/>
      <c r="AT33" s="917"/>
      <c r="AU33" s="917" t="s">
        <v>598</v>
      </c>
      <c r="AV33" s="917"/>
      <c r="AW33" s="917"/>
      <c r="AX33" s="917"/>
      <c r="AY33" s="917"/>
      <c r="AZ33" s="918" t="s">
        <v>598</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279</v>
      </c>
      <c r="R34" s="845"/>
      <c r="S34" s="845"/>
      <c r="T34" s="845"/>
      <c r="U34" s="845"/>
      <c r="V34" s="845">
        <v>272</v>
      </c>
      <c r="W34" s="845"/>
      <c r="X34" s="845"/>
      <c r="Y34" s="845"/>
      <c r="Z34" s="845"/>
      <c r="AA34" s="845">
        <v>7</v>
      </c>
      <c r="AB34" s="845"/>
      <c r="AC34" s="845"/>
      <c r="AD34" s="845"/>
      <c r="AE34" s="846"/>
      <c r="AF34" s="847">
        <v>143</v>
      </c>
      <c r="AG34" s="848"/>
      <c r="AH34" s="848"/>
      <c r="AI34" s="848"/>
      <c r="AJ34" s="849"/>
      <c r="AK34" s="916">
        <v>119</v>
      </c>
      <c r="AL34" s="917"/>
      <c r="AM34" s="917"/>
      <c r="AN34" s="917"/>
      <c r="AO34" s="917"/>
      <c r="AP34" s="917">
        <v>2246</v>
      </c>
      <c r="AQ34" s="917"/>
      <c r="AR34" s="917"/>
      <c r="AS34" s="917"/>
      <c r="AT34" s="917"/>
      <c r="AU34" s="917">
        <v>2053</v>
      </c>
      <c r="AV34" s="917"/>
      <c r="AW34" s="917"/>
      <c r="AX34" s="917"/>
      <c r="AY34" s="917"/>
      <c r="AZ34" s="918" t="s">
        <v>598</v>
      </c>
      <c r="BA34" s="918"/>
      <c r="BB34" s="918"/>
      <c r="BC34" s="918"/>
      <c r="BD34" s="918"/>
      <c r="BE34" s="914" t="s">
        <v>412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416</v>
      </c>
      <c r="C35" s="842"/>
      <c r="D35" s="842"/>
      <c r="E35" s="842"/>
      <c r="F35" s="842"/>
      <c r="G35" s="842"/>
      <c r="H35" s="842"/>
      <c r="I35" s="842"/>
      <c r="J35" s="842"/>
      <c r="K35" s="842"/>
      <c r="L35" s="842"/>
      <c r="M35" s="842"/>
      <c r="N35" s="842"/>
      <c r="O35" s="842"/>
      <c r="P35" s="843"/>
      <c r="Q35" s="844">
        <v>66</v>
      </c>
      <c r="R35" s="845"/>
      <c r="S35" s="845"/>
      <c r="T35" s="845"/>
      <c r="U35" s="845"/>
      <c r="V35" s="845">
        <v>14</v>
      </c>
      <c r="W35" s="845"/>
      <c r="X35" s="845"/>
      <c r="Y35" s="845"/>
      <c r="Z35" s="845"/>
      <c r="AA35" s="845">
        <v>52</v>
      </c>
      <c r="AB35" s="845"/>
      <c r="AC35" s="845"/>
      <c r="AD35" s="845"/>
      <c r="AE35" s="846"/>
      <c r="AF35" s="847">
        <v>57</v>
      </c>
      <c r="AG35" s="848"/>
      <c r="AH35" s="848"/>
      <c r="AI35" s="848"/>
      <c r="AJ35" s="849"/>
      <c r="AK35" s="916" t="s">
        <v>598</v>
      </c>
      <c r="AL35" s="917"/>
      <c r="AM35" s="917"/>
      <c r="AN35" s="917"/>
      <c r="AO35" s="917"/>
      <c r="AP35" s="917" t="s">
        <v>598</v>
      </c>
      <c r="AQ35" s="917"/>
      <c r="AR35" s="917"/>
      <c r="AS35" s="917"/>
      <c r="AT35" s="917"/>
      <c r="AU35" s="917" t="s">
        <v>598</v>
      </c>
      <c r="AV35" s="917"/>
      <c r="AW35" s="917"/>
      <c r="AX35" s="917"/>
      <c r="AY35" s="917"/>
      <c r="AZ35" s="918" t="s">
        <v>598</v>
      </c>
      <c r="BA35" s="918"/>
      <c r="BB35" s="918"/>
      <c r="BC35" s="918"/>
      <c r="BD35" s="918"/>
      <c r="BE35" s="914" t="s">
        <v>417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730</v>
      </c>
      <c r="AG63" s="928"/>
      <c r="AH63" s="928"/>
      <c r="AI63" s="928"/>
      <c r="AJ63" s="929"/>
      <c r="AK63" s="930"/>
      <c r="AL63" s="925"/>
      <c r="AM63" s="925"/>
      <c r="AN63" s="925"/>
      <c r="AO63" s="925"/>
      <c r="AP63" s="928">
        <v>2846</v>
      </c>
      <c r="AQ63" s="928"/>
      <c r="AR63" s="928"/>
      <c r="AS63" s="928"/>
      <c r="AT63" s="928"/>
      <c r="AU63" s="928">
        <v>2282</v>
      </c>
      <c r="AV63" s="928"/>
      <c r="AW63" s="928"/>
      <c r="AX63" s="928"/>
      <c r="AY63" s="928"/>
      <c r="AZ63" s="932"/>
      <c r="BA63" s="932"/>
      <c r="BB63" s="932"/>
      <c r="BC63" s="932"/>
      <c r="BD63" s="932"/>
      <c r="BE63" s="933"/>
      <c r="BF63" s="933"/>
      <c r="BG63" s="933"/>
      <c r="BH63" s="933"/>
      <c r="BI63" s="934"/>
      <c r="BJ63" s="935" t="s">
        <v>396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400</v>
      </c>
      <c r="W66" s="804"/>
      <c r="X66" s="804"/>
      <c r="Y66" s="804"/>
      <c r="Z66" s="805"/>
      <c r="AA66" s="803" t="s">
        <v>423</v>
      </c>
      <c r="AB66" s="804"/>
      <c r="AC66" s="804"/>
      <c r="AD66" s="804"/>
      <c r="AE66" s="805"/>
      <c r="AF66" s="938" t="s">
        <v>424</v>
      </c>
      <c r="AG66" s="899"/>
      <c r="AH66" s="899"/>
      <c r="AI66" s="899"/>
      <c r="AJ66" s="939"/>
      <c r="AK66" s="803" t="s">
        <v>403</v>
      </c>
      <c r="AL66" s="827"/>
      <c r="AM66" s="827"/>
      <c r="AN66" s="827"/>
      <c r="AO66" s="828"/>
      <c r="AP66" s="803" t="s">
        <v>425</v>
      </c>
      <c r="AQ66" s="804"/>
      <c r="AR66" s="804"/>
      <c r="AS66" s="804"/>
      <c r="AT66" s="805"/>
      <c r="AU66" s="803" t="s">
        <v>426</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582</v>
      </c>
      <c r="C68" s="956" t="s">
        <v>582</v>
      </c>
      <c r="D68" s="956" t="s">
        <v>582</v>
      </c>
      <c r="E68" s="956" t="s">
        <v>582</v>
      </c>
      <c r="F68" s="956" t="s">
        <v>582</v>
      </c>
      <c r="G68" s="956" t="s">
        <v>582</v>
      </c>
      <c r="H68" s="956" t="s">
        <v>582</v>
      </c>
      <c r="I68" s="956" t="s">
        <v>582</v>
      </c>
      <c r="J68" s="956" t="s">
        <v>582</v>
      </c>
      <c r="K68" s="956" t="s">
        <v>582</v>
      </c>
      <c r="L68" s="956" t="s">
        <v>582</v>
      </c>
      <c r="M68" s="956" t="s">
        <v>582</v>
      </c>
      <c r="N68" s="956" t="s">
        <v>582</v>
      </c>
      <c r="O68" s="956" t="s">
        <v>582</v>
      </c>
      <c r="P68" s="957" t="s">
        <v>582</v>
      </c>
      <c r="Q68" s="958">
        <v>108</v>
      </c>
      <c r="R68" s="952"/>
      <c r="S68" s="952"/>
      <c r="T68" s="952"/>
      <c r="U68" s="952"/>
      <c r="V68" s="952">
        <v>88</v>
      </c>
      <c r="W68" s="952"/>
      <c r="X68" s="952"/>
      <c r="Y68" s="952"/>
      <c r="Z68" s="952"/>
      <c r="AA68" s="952">
        <v>20</v>
      </c>
      <c r="AB68" s="952"/>
      <c r="AC68" s="952"/>
      <c r="AD68" s="952"/>
      <c r="AE68" s="952"/>
      <c r="AF68" s="952">
        <v>20</v>
      </c>
      <c r="AG68" s="952"/>
      <c r="AH68" s="952"/>
      <c r="AI68" s="952"/>
      <c r="AJ68" s="952"/>
      <c r="AK68" s="952" t="s">
        <v>598</v>
      </c>
      <c r="AL68" s="952"/>
      <c r="AM68" s="952"/>
      <c r="AN68" s="952"/>
      <c r="AO68" s="952"/>
      <c r="AP68" s="952" t="s">
        <v>598</v>
      </c>
      <c r="AQ68" s="952"/>
      <c r="AR68" s="952"/>
      <c r="AS68" s="952"/>
      <c r="AT68" s="952"/>
      <c r="AU68" s="952" t="s">
        <v>517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583</v>
      </c>
      <c r="C69" s="960"/>
      <c r="D69" s="960"/>
      <c r="E69" s="960"/>
      <c r="F69" s="960"/>
      <c r="G69" s="960"/>
      <c r="H69" s="960"/>
      <c r="I69" s="960"/>
      <c r="J69" s="960"/>
      <c r="K69" s="960"/>
      <c r="L69" s="960"/>
      <c r="M69" s="960"/>
      <c r="N69" s="960"/>
      <c r="O69" s="960"/>
      <c r="P69" s="961"/>
      <c r="Q69" s="962">
        <v>35</v>
      </c>
      <c r="R69" s="917"/>
      <c r="S69" s="917"/>
      <c r="T69" s="917"/>
      <c r="U69" s="917"/>
      <c r="V69" s="917">
        <v>29</v>
      </c>
      <c r="W69" s="917"/>
      <c r="X69" s="917"/>
      <c r="Y69" s="917"/>
      <c r="Z69" s="917"/>
      <c r="AA69" s="917">
        <v>6</v>
      </c>
      <c r="AB69" s="917"/>
      <c r="AC69" s="917"/>
      <c r="AD69" s="917"/>
      <c r="AE69" s="917"/>
      <c r="AF69" s="917">
        <v>6</v>
      </c>
      <c r="AG69" s="917"/>
      <c r="AH69" s="917"/>
      <c r="AI69" s="917"/>
      <c r="AJ69" s="917"/>
      <c r="AK69" s="917" t="s">
        <v>598</v>
      </c>
      <c r="AL69" s="917"/>
      <c r="AM69" s="917"/>
      <c r="AN69" s="917"/>
      <c r="AO69" s="917"/>
      <c r="AP69" s="917" t="s">
        <v>598</v>
      </c>
      <c r="AQ69" s="917"/>
      <c r="AR69" s="917"/>
      <c r="AS69" s="917"/>
      <c r="AT69" s="917"/>
      <c r="AU69" s="917" t="s">
        <v>517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584</v>
      </c>
      <c r="C70" s="960"/>
      <c r="D70" s="960"/>
      <c r="E70" s="960"/>
      <c r="F70" s="960"/>
      <c r="G70" s="960"/>
      <c r="H70" s="960"/>
      <c r="I70" s="960"/>
      <c r="J70" s="960"/>
      <c r="K70" s="960"/>
      <c r="L70" s="960"/>
      <c r="M70" s="960"/>
      <c r="N70" s="960"/>
      <c r="O70" s="960"/>
      <c r="P70" s="961"/>
      <c r="Q70" s="962">
        <v>8</v>
      </c>
      <c r="R70" s="917"/>
      <c r="S70" s="917"/>
      <c r="T70" s="917"/>
      <c r="U70" s="917"/>
      <c r="V70" s="917">
        <v>2</v>
      </c>
      <c r="W70" s="917"/>
      <c r="X70" s="917"/>
      <c r="Y70" s="917"/>
      <c r="Z70" s="917"/>
      <c r="AA70" s="917">
        <v>6</v>
      </c>
      <c r="AB70" s="917"/>
      <c r="AC70" s="917"/>
      <c r="AD70" s="917"/>
      <c r="AE70" s="917"/>
      <c r="AF70" s="917">
        <v>6</v>
      </c>
      <c r="AG70" s="917"/>
      <c r="AH70" s="917"/>
      <c r="AI70" s="917"/>
      <c r="AJ70" s="917"/>
      <c r="AK70" s="917" t="s">
        <v>598</v>
      </c>
      <c r="AL70" s="917"/>
      <c r="AM70" s="917"/>
      <c r="AN70" s="917"/>
      <c r="AO70" s="917"/>
      <c r="AP70" s="917" t="s">
        <v>598</v>
      </c>
      <c r="AQ70" s="917"/>
      <c r="AR70" s="917"/>
      <c r="AS70" s="917"/>
      <c r="AT70" s="917"/>
      <c r="AU70" s="917" t="s">
        <v>517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585</v>
      </c>
      <c r="C71" s="960"/>
      <c r="D71" s="960"/>
      <c r="E71" s="960"/>
      <c r="F71" s="960"/>
      <c r="G71" s="960"/>
      <c r="H71" s="960"/>
      <c r="I71" s="960"/>
      <c r="J71" s="960"/>
      <c r="K71" s="960"/>
      <c r="L71" s="960"/>
      <c r="M71" s="960"/>
      <c r="N71" s="960"/>
      <c r="O71" s="960"/>
      <c r="P71" s="961"/>
      <c r="Q71" s="962">
        <v>54</v>
      </c>
      <c r="R71" s="917"/>
      <c r="S71" s="917"/>
      <c r="T71" s="917"/>
      <c r="U71" s="917"/>
      <c r="V71" s="917">
        <v>52</v>
      </c>
      <c r="W71" s="917"/>
      <c r="X71" s="917"/>
      <c r="Y71" s="917"/>
      <c r="Z71" s="917"/>
      <c r="AA71" s="917">
        <v>2</v>
      </c>
      <c r="AB71" s="917"/>
      <c r="AC71" s="917"/>
      <c r="AD71" s="917"/>
      <c r="AE71" s="917"/>
      <c r="AF71" s="917">
        <v>2</v>
      </c>
      <c r="AG71" s="917"/>
      <c r="AH71" s="917"/>
      <c r="AI71" s="917"/>
      <c r="AJ71" s="917"/>
      <c r="AK71" s="917" t="s">
        <v>598</v>
      </c>
      <c r="AL71" s="917"/>
      <c r="AM71" s="917"/>
      <c r="AN71" s="917"/>
      <c r="AO71" s="917"/>
      <c r="AP71" s="917" t="s">
        <v>598</v>
      </c>
      <c r="AQ71" s="917"/>
      <c r="AR71" s="917"/>
      <c r="AS71" s="917"/>
      <c r="AT71" s="917"/>
      <c r="AU71" s="917" t="s">
        <v>517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586</v>
      </c>
      <c r="C72" s="960"/>
      <c r="D72" s="960"/>
      <c r="E72" s="960"/>
      <c r="F72" s="960"/>
      <c r="G72" s="960"/>
      <c r="H72" s="960"/>
      <c r="I72" s="960"/>
      <c r="J72" s="960"/>
      <c r="K72" s="960"/>
      <c r="L72" s="960"/>
      <c r="M72" s="960"/>
      <c r="N72" s="960"/>
      <c r="O72" s="960"/>
      <c r="P72" s="961"/>
      <c r="Q72" s="962" t="s">
        <v>598</v>
      </c>
      <c r="R72" s="917"/>
      <c r="S72" s="917"/>
      <c r="T72" s="917"/>
      <c r="U72" s="917"/>
      <c r="V72" s="917" t="s">
        <v>598</v>
      </c>
      <c r="W72" s="917"/>
      <c r="X72" s="917"/>
      <c r="Y72" s="917"/>
      <c r="Z72" s="917"/>
      <c r="AA72" s="917" t="s">
        <v>598</v>
      </c>
      <c r="AB72" s="917"/>
      <c r="AC72" s="917"/>
      <c r="AD72" s="917"/>
      <c r="AE72" s="917"/>
      <c r="AF72" s="917" t="s">
        <v>598</v>
      </c>
      <c r="AG72" s="917"/>
      <c r="AH72" s="917"/>
      <c r="AI72" s="917"/>
      <c r="AJ72" s="917"/>
      <c r="AK72" s="917" t="s">
        <v>598</v>
      </c>
      <c r="AL72" s="917"/>
      <c r="AM72" s="917"/>
      <c r="AN72" s="917"/>
      <c r="AO72" s="917"/>
      <c r="AP72" s="917" t="s">
        <v>598</v>
      </c>
      <c r="AQ72" s="917"/>
      <c r="AR72" s="917"/>
      <c r="AS72" s="917"/>
      <c r="AT72" s="917"/>
      <c r="AU72" s="917" t="s">
        <v>517</v>
      </c>
      <c r="AV72" s="917"/>
      <c r="AW72" s="917"/>
      <c r="AX72" s="917"/>
      <c r="AY72" s="917"/>
      <c r="AZ72" s="963" t="s">
        <v>599</v>
      </c>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587</v>
      </c>
      <c r="C73" s="960"/>
      <c r="D73" s="960"/>
      <c r="E73" s="960"/>
      <c r="F73" s="960"/>
      <c r="G73" s="960"/>
      <c r="H73" s="960"/>
      <c r="I73" s="960"/>
      <c r="J73" s="960"/>
      <c r="K73" s="960"/>
      <c r="L73" s="960"/>
      <c r="M73" s="960"/>
      <c r="N73" s="960"/>
      <c r="O73" s="960"/>
      <c r="P73" s="961"/>
      <c r="Q73" s="962">
        <v>1687</v>
      </c>
      <c r="R73" s="917"/>
      <c r="S73" s="917"/>
      <c r="T73" s="917"/>
      <c r="U73" s="917"/>
      <c r="V73" s="917">
        <v>1573</v>
      </c>
      <c r="W73" s="917"/>
      <c r="X73" s="917"/>
      <c r="Y73" s="917"/>
      <c r="Z73" s="917"/>
      <c r="AA73" s="917">
        <v>114</v>
      </c>
      <c r="AB73" s="917"/>
      <c r="AC73" s="917"/>
      <c r="AD73" s="917"/>
      <c r="AE73" s="917"/>
      <c r="AF73" s="917">
        <v>114</v>
      </c>
      <c r="AG73" s="917"/>
      <c r="AH73" s="917"/>
      <c r="AI73" s="917"/>
      <c r="AJ73" s="917"/>
      <c r="AK73" s="917" t="s">
        <v>598</v>
      </c>
      <c r="AL73" s="917"/>
      <c r="AM73" s="917"/>
      <c r="AN73" s="917"/>
      <c r="AO73" s="917"/>
      <c r="AP73" s="917">
        <v>7046</v>
      </c>
      <c r="AQ73" s="917"/>
      <c r="AR73" s="917"/>
      <c r="AS73" s="917"/>
      <c r="AT73" s="917"/>
      <c r="AU73" s="917">
        <v>281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588</v>
      </c>
      <c r="C74" s="960"/>
      <c r="D74" s="960"/>
      <c r="E74" s="960"/>
      <c r="F74" s="960"/>
      <c r="G74" s="960"/>
      <c r="H74" s="960"/>
      <c r="I74" s="960"/>
      <c r="J74" s="960"/>
      <c r="K74" s="960"/>
      <c r="L74" s="960"/>
      <c r="M74" s="960"/>
      <c r="N74" s="960"/>
      <c r="O74" s="960"/>
      <c r="P74" s="961"/>
      <c r="Q74" s="962">
        <v>2726</v>
      </c>
      <c r="R74" s="917"/>
      <c r="S74" s="917"/>
      <c r="T74" s="917"/>
      <c r="U74" s="917"/>
      <c r="V74" s="917">
        <v>2606</v>
      </c>
      <c r="W74" s="917"/>
      <c r="X74" s="917"/>
      <c r="Y74" s="917"/>
      <c r="Z74" s="917"/>
      <c r="AA74" s="917">
        <v>120</v>
      </c>
      <c r="AB74" s="917"/>
      <c r="AC74" s="917"/>
      <c r="AD74" s="917"/>
      <c r="AE74" s="917"/>
      <c r="AF74" s="917">
        <v>119</v>
      </c>
      <c r="AG74" s="917"/>
      <c r="AH74" s="917"/>
      <c r="AI74" s="917"/>
      <c r="AJ74" s="917"/>
      <c r="AK74" s="917" t="s">
        <v>598</v>
      </c>
      <c r="AL74" s="917"/>
      <c r="AM74" s="917"/>
      <c r="AN74" s="917"/>
      <c r="AO74" s="917"/>
      <c r="AP74" s="917">
        <v>1821</v>
      </c>
      <c r="AQ74" s="917"/>
      <c r="AR74" s="917"/>
      <c r="AS74" s="917"/>
      <c r="AT74" s="917"/>
      <c r="AU74" s="917">
        <v>61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589</v>
      </c>
      <c r="C75" s="960" t="s">
        <v>589</v>
      </c>
      <c r="D75" s="960" t="s">
        <v>589</v>
      </c>
      <c r="E75" s="960" t="s">
        <v>589</v>
      </c>
      <c r="F75" s="960" t="s">
        <v>589</v>
      </c>
      <c r="G75" s="960" t="s">
        <v>589</v>
      </c>
      <c r="H75" s="960" t="s">
        <v>589</v>
      </c>
      <c r="I75" s="960" t="s">
        <v>589</v>
      </c>
      <c r="J75" s="960" t="s">
        <v>589</v>
      </c>
      <c r="K75" s="960" t="s">
        <v>589</v>
      </c>
      <c r="L75" s="960" t="s">
        <v>589</v>
      </c>
      <c r="M75" s="960" t="s">
        <v>589</v>
      </c>
      <c r="N75" s="960" t="s">
        <v>589</v>
      </c>
      <c r="O75" s="960" t="s">
        <v>589</v>
      </c>
      <c r="P75" s="961" t="s">
        <v>589</v>
      </c>
      <c r="Q75" s="965">
        <v>6490</v>
      </c>
      <c r="R75" s="966"/>
      <c r="S75" s="966"/>
      <c r="T75" s="966"/>
      <c r="U75" s="916"/>
      <c r="V75" s="967">
        <v>7195</v>
      </c>
      <c r="W75" s="966"/>
      <c r="X75" s="966"/>
      <c r="Y75" s="966"/>
      <c r="Z75" s="916"/>
      <c r="AA75" s="967">
        <v>-705</v>
      </c>
      <c r="AB75" s="966"/>
      <c r="AC75" s="966"/>
      <c r="AD75" s="966"/>
      <c r="AE75" s="916"/>
      <c r="AF75" s="967">
        <v>3561</v>
      </c>
      <c r="AG75" s="966"/>
      <c r="AH75" s="966"/>
      <c r="AI75" s="966"/>
      <c r="AJ75" s="916"/>
      <c r="AK75" s="967" t="s">
        <v>598</v>
      </c>
      <c r="AL75" s="966"/>
      <c r="AM75" s="966"/>
      <c r="AN75" s="966"/>
      <c r="AO75" s="916"/>
      <c r="AP75" s="967">
        <v>21684</v>
      </c>
      <c r="AQ75" s="966"/>
      <c r="AR75" s="966"/>
      <c r="AS75" s="966"/>
      <c r="AT75" s="916"/>
      <c r="AU75" s="967" t="s">
        <v>517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590</v>
      </c>
      <c r="C76" s="960" t="s">
        <v>590</v>
      </c>
      <c r="D76" s="960" t="s">
        <v>590</v>
      </c>
      <c r="E76" s="960" t="s">
        <v>590</v>
      </c>
      <c r="F76" s="960" t="s">
        <v>590</v>
      </c>
      <c r="G76" s="960" t="s">
        <v>590</v>
      </c>
      <c r="H76" s="960" t="s">
        <v>590</v>
      </c>
      <c r="I76" s="960" t="s">
        <v>590</v>
      </c>
      <c r="J76" s="960" t="s">
        <v>590</v>
      </c>
      <c r="K76" s="960" t="s">
        <v>590</v>
      </c>
      <c r="L76" s="960" t="s">
        <v>590</v>
      </c>
      <c r="M76" s="960" t="s">
        <v>590</v>
      </c>
      <c r="N76" s="960" t="s">
        <v>590</v>
      </c>
      <c r="O76" s="960" t="s">
        <v>590</v>
      </c>
      <c r="P76" s="961" t="s">
        <v>590</v>
      </c>
      <c r="Q76" s="965">
        <v>72</v>
      </c>
      <c r="R76" s="966"/>
      <c r="S76" s="966"/>
      <c r="T76" s="966"/>
      <c r="U76" s="916"/>
      <c r="V76" s="967">
        <v>69</v>
      </c>
      <c r="W76" s="966"/>
      <c r="X76" s="966"/>
      <c r="Y76" s="966"/>
      <c r="Z76" s="916"/>
      <c r="AA76" s="967">
        <v>3</v>
      </c>
      <c r="AB76" s="966"/>
      <c r="AC76" s="966"/>
      <c r="AD76" s="966"/>
      <c r="AE76" s="916"/>
      <c r="AF76" s="967">
        <v>3</v>
      </c>
      <c r="AG76" s="966"/>
      <c r="AH76" s="966"/>
      <c r="AI76" s="966"/>
      <c r="AJ76" s="916"/>
      <c r="AK76" s="967" t="s">
        <v>598</v>
      </c>
      <c r="AL76" s="966"/>
      <c r="AM76" s="966"/>
      <c r="AN76" s="966"/>
      <c r="AO76" s="916"/>
      <c r="AP76" s="967" t="s">
        <v>598</v>
      </c>
      <c r="AQ76" s="966"/>
      <c r="AR76" s="966"/>
      <c r="AS76" s="966"/>
      <c r="AT76" s="916"/>
      <c r="AU76" s="967" t="s">
        <v>517</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591</v>
      </c>
      <c r="C77" s="960" t="s">
        <v>591</v>
      </c>
      <c r="D77" s="960" t="s">
        <v>591</v>
      </c>
      <c r="E77" s="960" t="s">
        <v>591</v>
      </c>
      <c r="F77" s="960" t="s">
        <v>591</v>
      </c>
      <c r="G77" s="960" t="s">
        <v>591</v>
      </c>
      <c r="H77" s="960" t="s">
        <v>591</v>
      </c>
      <c r="I77" s="960" t="s">
        <v>591</v>
      </c>
      <c r="J77" s="960" t="s">
        <v>591</v>
      </c>
      <c r="K77" s="960" t="s">
        <v>591</v>
      </c>
      <c r="L77" s="960" t="s">
        <v>591</v>
      </c>
      <c r="M77" s="960" t="s">
        <v>591</v>
      </c>
      <c r="N77" s="960" t="s">
        <v>591</v>
      </c>
      <c r="O77" s="960" t="s">
        <v>591</v>
      </c>
      <c r="P77" s="961" t="s">
        <v>591</v>
      </c>
      <c r="Q77" s="965">
        <v>279667</v>
      </c>
      <c r="R77" s="966"/>
      <c r="S77" s="966"/>
      <c r="T77" s="966"/>
      <c r="U77" s="916"/>
      <c r="V77" s="967">
        <v>279607</v>
      </c>
      <c r="W77" s="966"/>
      <c r="X77" s="966"/>
      <c r="Y77" s="966"/>
      <c r="Z77" s="916"/>
      <c r="AA77" s="967">
        <v>60</v>
      </c>
      <c r="AB77" s="966"/>
      <c r="AC77" s="966"/>
      <c r="AD77" s="966"/>
      <c r="AE77" s="916"/>
      <c r="AF77" s="967">
        <v>60</v>
      </c>
      <c r="AG77" s="966"/>
      <c r="AH77" s="966"/>
      <c r="AI77" s="966"/>
      <c r="AJ77" s="916"/>
      <c r="AK77" s="967">
        <v>5298</v>
      </c>
      <c r="AL77" s="966"/>
      <c r="AM77" s="966"/>
      <c r="AN77" s="966"/>
      <c r="AO77" s="916"/>
      <c r="AP77" s="967" t="s">
        <v>598</v>
      </c>
      <c r="AQ77" s="966"/>
      <c r="AR77" s="966"/>
      <c r="AS77" s="966"/>
      <c r="AT77" s="916"/>
      <c r="AU77" s="967" t="s">
        <v>517</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592</v>
      </c>
      <c r="C78" s="960" t="s">
        <v>592</v>
      </c>
      <c r="D78" s="960" t="s">
        <v>592</v>
      </c>
      <c r="E78" s="960" t="s">
        <v>592</v>
      </c>
      <c r="F78" s="960" t="s">
        <v>592</v>
      </c>
      <c r="G78" s="960" t="s">
        <v>592</v>
      </c>
      <c r="H78" s="960" t="s">
        <v>592</v>
      </c>
      <c r="I78" s="960" t="s">
        <v>592</v>
      </c>
      <c r="J78" s="960" t="s">
        <v>592</v>
      </c>
      <c r="K78" s="960" t="s">
        <v>592</v>
      </c>
      <c r="L78" s="960" t="s">
        <v>592</v>
      </c>
      <c r="M78" s="960" t="s">
        <v>592</v>
      </c>
      <c r="N78" s="960" t="s">
        <v>592</v>
      </c>
      <c r="O78" s="960" t="s">
        <v>592</v>
      </c>
      <c r="P78" s="961" t="s">
        <v>592</v>
      </c>
      <c r="Q78" s="962">
        <v>6487</v>
      </c>
      <c r="R78" s="917"/>
      <c r="S78" s="917"/>
      <c r="T78" s="917"/>
      <c r="U78" s="917"/>
      <c r="V78" s="917">
        <v>6236</v>
      </c>
      <c r="W78" s="917"/>
      <c r="X78" s="917"/>
      <c r="Y78" s="917"/>
      <c r="Z78" s="917"/>
      <c r="AA78" s="917">
        <v>251</v>
      </c>
      <c r="AB78" s="917"/>
      <c r="AC78" s="917"/>
      <c r="AD78" s="917"/>
      <c r="AE78" s="917"/>
      <c r="AF78" s="917">
        <v>251</v>
      </c>
      <c r="AG78" s="917"/>
      <c r="AH78" s="917"/>
      <c r="AI78" s="917"/>
      <c r="AJ78" s="917"/>
      <c r="AK78" s="917">
        <v>366</v>
      </c>
      <c r="AL78" s="917"/>
      <c r="AM78" s="917"/>
      <c r="AN78" s="917"/>
      <c r="AO78" s="917"/>
      <c r="AP78" s="917" t="s">
        <v>598</v>
      </c>
      <c r="AQ78" s="917"/>
      <c r="AR78" s="917"/>
      <c r="AS78" s="917"/>
      <c r="AT78" s="917"/>
      <c r="AU78" s="917" t="s">
        <v>517</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593</v>
      </c>
      <c r="C79" s="960" t="s">
        <v>593</v>
      </c>
      <c r="D79" s="960" t="s">
        <v>593</v>
      </c>
      <c r="E79" s="960" t="s">
        <v>593</v>
      </c>
      <c r="F79" s="960" t="s">
        <v>593</v>
      </c>
      <c r="G79" s="960" t="s">
        <v>593</v>
      </c>
      <c r="H79" s="960" t="s">
        <v>593</v>
      </c>
      <c r="I79" s="960" t="s">
        <v>593</v>
      </c>
      <c r="J79" s="960" t="s">
        <v>593</v>
      </c>
      <c r="K79" s="960" t="s">
        <v>593</v>
      </c>
      <c r="L79" s="960" t="s">
        <v>593</v>
      </c>
      <c r="M79" s="960" t="s">
        <v>593</v>
      </c>
      <c r="N79" s="960" t="s">
        <v>593</v>
      </c>
      <c r="O79" s="960" t="s">
        <v>593</v>
      </c>
      <c r="P79" s="961" t="s">
        <v>593</v>
      </c>
      <c r="Q79" s="962">
        <v>799</v>
      </c>
      <c r="R79" s="917"/>
      <c r="S79" s="917"/>
      <c r="T79" s="917"/>
      <c r="U79" s="917"/>
      <c r="V79" s="917">
        <v>329</v>
      </c>
      <c r="W79" s="917"/>
      <c r="X79" s="917"/>
      <c r="Y79" s="917"/>
      <c r="Z79" s="917"/>
      <c r="AA79" s="917">
        <v>470</v>
      </c>
      <c r="AB79" s="917"/>
      <c r="AC79" s="917"/>
      <c r="AD79" s="917"/>
      <c r="AE79" s="917"/>
      <c r="AF79" s="917">
        <v>470</v>
      </c>
      <c r="AG79" s="917"/>
      <c r="AH79" s="917"/>
      <c r="AI79" s="917"/>
      <c r="AJ79" s="917"/>
      <c r="AK79" s="917" t="s">
        <v>598</v>
      </c>
      <c r="AL79" s="917"/>
      <c r="AM79" s="917"/>
      <c r="AN79" s="917"/>
      <c r="AO79" s="917"/>
      <c r="AP79" s="917" t="s">
        <v>598</v>
      </c>
      <c r="AQ79" s="917"/>
      <c r="AR79" s="917"/>
      <c r="AS79" s="917"/>
      <c r="AT79" s="917"/>
      <c r="AU79" s="917" t="s">
        <v>517</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594</v>
      </c>
      <c r="C80" s="960" t="s">
        <v>595</v>
      </c>
      <c r="D80" s="960" t="s">
        <v>595</v>
      </c>
      <c r="E80" s="960" t="s">
        <v>595</v>
      </c>
      <c r="F80" s="960" t="s">
        <v>595</v>
      </c>
      <c r="G80" s="960" t="s">
        <v>595</v>
      </c>
      <c r="H80" s="960" t="s">
        <v>595</v>
      </c>
      <c r="I80" s="960" t="s">
        <v>595</v>
      </c>
      <c r="J80" s="960" t="s">
        <v>595</v>
      </c>
      <c r="K80" s="960" t="s">
        <v>595</v>
      </c>
      <c r="L80" s="960" t="s">
        <v>595</v>
      </c>
      <c r="M80" s="960" t="s">
        <v>595</v>
      </c>
      <c r="N80" s="960" t="s">
        <v>595</v>
      </c>
      <c r="O80" s="960" t="s">
        <v>595</v>
      </c>
      <c r="P80" s="961" t="s">
        <v>595</v>
      </c>
      <c r="Q80" s="962">
        <v>26</v>
      </c>
      <c r="R80" s="917"/>
      <c r="S80" s="917"/>
      <c r="T80" s="917"/>
      <c r="U80" s="917"/>
      <c r="V80" s="917">
        <v>16</v>
      </c>
      <c r="W80" s="917"/>
      <c r="X80" s="917"/>
      <c r="Y80" s="917"/>
      <c r="Z80" s="917"/>
      <c r="AA80" s="917">
        <v>11</v>
      </c>
      <c r="AB80" s="917"/>
      <c r="AC80" s="917"/>
      <c r="AD80" s="917"/>
      <c r="AE80" s="917"/>
      <c r="AF80" s="917">
        <v>11</v>
      </c>
      <c r="AG80" s="917"/>
      <c r="AH80" s="917"/>
      <c r="AI80" s="917"/>
      <c r="AJ80" s="917"/>
      <c r="AK80" s="917" t="s">
        <v>598</v>
      </c>
      <c r="AL80" s="917"/>
      <c r="AM80" s="917"/>
      <c r="AN80" s="917"/>
      <c r="AO80" s="917"/>
      <c r="AP80" s="917" t="s">
        <v>598</v>
      </c>
      <c r="AQ80" s="917"/>
      <c r="AR80" s="917"/>
      <c r="AS80" s="917"/>
      <c r="AT80" s="917"/>
      <c r="AU80" s="917" t="s">
        <v>517</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596</v>
      </c>
      <c r="C81" s="960" t="s">
        <v>596</v>
      </c>
      <c r="D81" s="960" t="s">
        <v>596</v>
      </c>
      <c r="E81" s="960" t="s">
        <v>596</v>
      </c>
      <c r="F81" s="960" t="s">
        <v>596</v>
      </c>
      <c r="G81" s="960" t="s">
        <v>596</v>
      </c>
      <c r="H81" s="960" t="s">
        <v>596</v>
      </c>
      <c r="I81" s="960" t="s">
        <v>596</v>
      </c>
      <c r="J81" s="960" t="s">
        <v>596</v>
      </c>
      <c r="K81" s="960" t="s">
        <v>596</v>
      </c>
      <c r="L81" s="960" t="s">
        <v>596</v>
      </c>
      <c r="M81" s="960" t="s">
        <v>596</v>
      </c>
      <c r="N81" s="960" t="s">
        <v>596</v>
      </c>
      <c r="O81" s="960" t="s">
        <v>596</v>
      </c>
      <c r="P81" s="961" t="s">
        <v>596</v>
      </c>
      <c r="Q81" s="962">
        <v>228</v>
      </c>
      <c r="R81" s="917"/>
      <c r="S81" s="917"/>
      <c r="T81" s="917"/>
      <c r="U81" s="917"/>
      <c r="V81" s="917">
        <v>214</v>
      </c>
      <c r="W81" s="917"/>
      <c r="X81" s="917"/>
      <c r="Y81" s="917"/>
      <c r="Z81" s="917"/>
      <c r="AA81" s="917">
        <v>14</v>
      </c>
      <c r="AB81" s="917"/>
      <c r="AC81" s="917"/>
      <c r="AD81" s="917"/>
      <c r="AE81" s="917"/>
      <c r="AF81" s="917">
        <v>14</v>
      </c>
      <c r="AG81" s="917"/>
      <c r="AH81" s="917"/>
      <c r="AI81" s="917"/>
      <c r="AJ81" s="917"/>
      <c r="AK81" s="917">
        <v>221</v>
      </c>
      <c r="AL81" s="917"/>
      <c r="AM81" s="917"/>
      <c r="AN81" s="917"/>
      <c r="AO81" s="917"/>
      <c r="AP81" s="917" t="s">
        <v>598</v>
      </c>
      <c r="AQ81" s="917"/>
      <c r="AR81" s="917"/>
      <c r="AS81" s="917"/>
      <c r="AT81" s="917"/>
      <c r="AU81" s="917" t="s">
        <v>517</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597</v>
      </c>
      <c r="C82" s="960" t="s">
        <v>597</v>
      </c>
      <c r="D82" s="960" t="s">
        <v>597</v>
      </c>
      <c r="E82" s="960" t="s">
        <v>597</v>
      </c>
      <c r="F82" s="960" t="s">
        <v>597</v>
      </c>
      <c r="G82" s="960" t="s">
        <v>597</v>
      </c>
      <c r="H82" s="960" t="s">
        <v>597</v>
      </c>
      <c r="I82" s="960" t="s">
        <v>597</v>
      </c>
      <c r="J82" s="960" t="s">
        <v>597</v>
      </c>
      <c r="K82" s="960" t="s">
        <v>597</v>
      </c>
      <c r="L82" s="960" t="s">
        <v>597</v>
      </c>
      <c r="M82" s="960" t="s">
        <v>597</v>
      </c>
      <c r="N82" s="960" t="s">
        <v>597</v>
      </c>
      <c r="O82" s="960" t="s">
        <v>597</v>
      </c>
      <c r="P82" s="961" t="s">
        <v>597</v>
      </c>
      <c r="Q82" s="962">
        <v>100</v>
      </c>
      <c r="R82" s="917"/>
      <c r="S82" s="917"/>
      <c r="T82" s="917"/>
      <c r="U82" s="917"/>
      <c r="V82" s="917">
        <v>78</v>
      </c>
      <c r="W82" s="917"/>
      <c r="X82" s="917"/>
      <c r="Y82" s="917"/>
      <c r="Z82" s="917"/>
      <c r="AA82" s="917">
        <v>21</v>
      </c>
      <c r="AB82" s="917"/>
      <c r="AC82" s="917"/>
      <c r="AD82" s="917"/>
      <c r="AE82" s="917"/>
      <c r="AF82" s="917">
        <v>21</v>
      </c>
      <c r="AG82" s="917"/>
      <c r="AH82" s="917"/>
      <c r="AI82" s="917"/>
      <c r="AJ82" s="917"/>
      <c r="AK82" s="917">
        <v>22</v>
      </c>
      <c r="AL82" s="917"/>
      <c r="AM82" s="917"/>
      <c r="AN82" s="917"/>
      <c r="AO82" s="917"/>
      <c r="AP82" s="917" t="s">
        <v>598</v>
      </c>
      <c r="AQ82" s="917"/>
      <c r="AR82" s="917"/>
      <c r="AS82" s="917"/>
      <c r="AT82" s="917"/>
      <c r="AU82" s="917" t="s">
        <v>517</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4658</v>
      </c>
      <c r="AG88" s="928"/>
      <c r="AH88" s="928"/>
      <c r="AI88" s="928"/>
      <c r="AJ88" s="928"/>
      <c r="AK88" s="925"/>
      <c r="AL88" s="925"/>
      <c r="AM88" s="925"/>
      <c r="AN88" s="925"/>
      <c r="AO88" s="925"/>
      <c r="AP88" s="928">
        <v>30551</v>
      </c>
      <c r="AQ88" s="928"/>
      <c r="AR88" s="928"/>
      <c r="AS88" s="928"/>
      <c r="AT88" s="928"/>
      <c r="AU88" s="928">
        <v>342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308</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308</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308</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319511</v>
      </c>
      <c r="AB110" s="988"/>
      <c r="AC110" s="988"/>
      <c r="AD110" s="988"/>
      <c r="AE110" s="989"/>
      <c r="AF110" s="990">
        <v>328274</v>
      </c>
      <c r="AG110" s="988"/>
      <c r="AH110" s="988"/>
      <c r="AI110" s="988"/>
      <c r="AJ110" s="989"/>
      <c r="AK110" s="990">
        <v>340172</v>
      </c>
      <c r="AL110" s="988"/>
      <c r="AM110" s="988"/>
      <c r="AN110" s="988"/>
      <c r="AO110" s="989"/>
      <c r="AP110" s="991">
        <v>14.9</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3779672</v>
      </c>
      <c r="BR110" s="1023"/>
      <c r="BS110" s="1023"/>
      <c r="BT110" s="1023"/>
      <c r="BU110" s="1023"/>
      <c r="BV110" s="1023">
        <v>3678091</v>
      </c>
      <c r="BW110" s="1023"/>
      <c r="BX110" s="1023"/>
      <c r="BY110" s="1023"/>
      <c r="BZ110" s="1023"/>
      <c r="CA110" s="1023">
        <v>3772518</v>
      </c>
      <c r="CB110" s="1023"/>
      <c r="CC110" s="1023"/>
      <c r="CD110" s="1023"/>
      <c r="CE110" s="1023"/>
      <c r="CF110" s="1037">
        <v>165.8</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238</v>
      </c>
      <c r="DH110" s="1023"/>
      <c r="DI110" s="1023"/>
      <c r="DJ110" s="1023"/>
      <c r="DK110" s="1023"/>
      <c r="DL110" s="1023" t="s">
        <v>396</v>
      </c>
      <c r="DM110" s="1023"/>
      <c r="DN110" s="1023"/>
      <c r="DO110" s="1023"/>
      <c r="DP110" s="1023"/>
      <c r="DQ110" s="1023" t="s">
        <v>238</v>
      </c>
      <c r="DR110" s="1023"/>
      <c r="DS110" s="1023"/>
      <c r="DT110" s="1023"/>
      <c r="DU110" s="1023"/>
      <c r="DV110" s="1024" t="s">
        <v>238</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396</v>
      </c>
      <c r="AB111" s="1030"/>
      <c r="AC111" s="1030"/>
      <c r="AD111" s="1030"/>
      <c r="AE111" s="1031"/>
      <c r="AF111" s="1032" t="s">
        <v>238</v>
      </c>
      <c r="AG111" s="1030"/>
      <c r="AH111" s="1030"/>
      <c r="AI111" s="1030"/>
      <c r="AJ111" s="1031"/>
      <c r="AK111" s="1032" t="s">
        <v>238</v>
      </c>
      <c r="AL111" s="1030"/>
      <c r="AM111" s="1030"/>
      <c r="AN111" s="1030"/>
      <c r="AO111" s="1031"/>
      <c r="AP111" s="1033" t="s">
        <v>396</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41382</v>
      </c>
      <c r="BR111" s="1016"/>
      <c r="BS111" s="1016"/>
      <c r="BT111" s="1016"/>
      <c r="BU111" s="1016"/>
      <c r="BV111" s="1016">
        <v>32491</v>
      </c>
      <c r="BW111" s="1016"/>
      <c r="BX111" s="1016"/>
      <c r="BY111" s="1016"/>
      <c r="BZ111" s="1016"/>
      <c r="CA111" s="1016">
        <v>23770</v>
      </c>
      <c r="CB111" s="1016"/>
      <c r="CC111" s="1016"/>
      <c r="CD111" s="1016"/>
      <c r="CE111" s="1016"/>
      <c r="CF111" s="1010">
        <v>1</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238</v>
      </c>
      <c r="DH111" s="1016"/>
      <c r="DI111" s="1016"/>
      <c r="DJ111" s="1016"/>
      <c r="DK111" s="1016"/>
      <c r="DL111" s="1016" t="s">
        <v>396</v>
      </c>
      <c r="DM111" s="1016"/>
      <c r="DN111" s="1016"/>
      <c r="DO111" s="1016"/>
      <c r="DP111" s="1016"/>
      <c r="DQ111" s="1016" t="s">
        <v>238</v>
      </c>
      <c r="DR111" s="1016"/>
      <c r="DS111" s="1016"/>
      <c r="DT111" s="1016"/>
      <c r="DU111" s="1016"/>
      <c r="DV111" s="1017" t="s">
        <v>238</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238</v>
      </c>
      <c r="AB112" s="1055"/>
      <c r="AC112" s="1055"/>
      <c r="AD112" s="1055"/>
      <c r="AE112" s="1056"/>
      <c r="AF112" s="1057" t="s">
        <v>238</v>
      </c>
      <c r="AG112" s="1055"/>
      <c r="AH112" s="1055"/>
      <c r="AI112" s="1055"/>
      <c r="AJ112" s="1056"/>
      <c r="AK112" s="1057" t="s">
        <v>238</v>
      </c>
      <c r="AL112" s="1055"/>
      <c r="AM112" s="1055"/>
      <c r="AN112" s="1055"/>
      <c r="AO112" s="1056"/>
      <c r="AP112" s="1058" t="s">
        <v>396</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2441045</v>
      </c>
      <c r="BR112" s="1016"/>
      <c r="BS112" s="1016"/>
      <c r="BT112" s="1016"/>
      <c r="BU112" s="1016"/>
      <c r="BV112" s="1016">
        <v>2307390</v>
      </c>
      <c r="BW112" s="1016"/>
      <c r="BX112" s="1016"/>
      <c r="BY112" s="1016"/>
      <c r="BZ112" s="1016"/>
      <c r="CA112" s="1016">
        <v>2282246</v>
      </c>
      <c r="CB112" s="1016"/>
      <c r="CC112" s="1016"/>
      <c r="CD112" s="1016"/>
      <c r="CE112" s="1016"/>
      <c r="CF112" s="1010">
        <v>100.3</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238</v>
      </c>
      <c r="DH112" s="1016"/>
      <c r="DI112" s="1016"/>
      <c r="DJ112" s="1016"/>
      <c r="DK112" s="1016"/>
      <c r="DL112" s="1016" t="s">
        <v>238</v>
      </c>
      <c r="DM112" s="1016"/>
      <c r="DN112" s="1016"/>
      <c r="DO112" s="1016"/>
      <c r="DP112" s="1016"/>
      <c r="DQ112" s="1016" t="s">
        <v>238</v>
      </c>
      <c r="DR112" s="1016"/>
      <c r="DS112" s="1016"/>
      <c r="DT112" s="1016"/>
      <c r="DU112" s="1016"/>
      <c r="DV112" s="1017" t="s">
        <v>238</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178987</v>
      </c>
      <c r="AB113" s="1030"/>
      <c r="AC113" s="1030"/>
      <c r="AD113" s="1030"/>
      <c r="AE113" s="1031"/>
      <c r="AF113" s="1032">
        <v>178148</v>
      </c>
      <c r="AG113" s="1030"/>
      <c r="AH113" s="1030"/>
      <c r="AI113" s="1030"/>
      <c r="AJ113" s="1031"/>
      <c r="AK113" s="1032">
        <v>200279</v>
      </c>
      <c r="AL113" s="1030"/>
      <c r="AM113" s="1030"/>
      <c r="AN113" s="1030"/>
      <c r="AO113" s="1031"/>
      <c r="AP113" s="1033">
        <v>8.8000000000000007</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413223</v>
      </c>
      <c r="BR113" s="1016"/>
      <c r="BS113" s="1016"/>
      <c r="BT113" s="1016"/>
      <c r="BU113" s="1016"/>
      <c r="BV113" s="1016">
        <v>379246</v>
      </c>
      <c r="BW113" s="1016"/>
      <c r="BX113" s="1016"/>
      <c r="BY113" s="1016"/>
      <c r="BZ113" s="1016"/>
      <c r="CA113" s="1016">
        <v>341724</v>
      </c>
      <c r="CB113" s="1016"/>
      <c r="CC113" s="1016"/>
      <c r="CD113" s="1016"/>
      <c r="CE113" s="1016"/>
      <c r="CF113" s="1010">
        <v>15</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396</v>
      </c>
      <c r="DH113" s="1055"/>
      <c r="DI113" s="1055"/>
      <c r="DJ113" s="1055"/>
      <c r="DK113" s="1056"/>
      <c r="DL113" s="1057" t="s">
        <v>238</v>
      </c>
      <c r="DM113" s="1055"/>
      <c r="DN113" s="1055"/>
      <c r="DO113" s="1055"/>
      <c r="DP113" s="1056"/>
      <c r="DQ113" s="1057" t="s">
        <v>238</v>
      </c>
      <c r="DR113" s="1055"/>
      <c r="DS113" s="1055"/>
      <c r="DT113" s="1055"/>
      <c r="DU113" s="1056"/>
      <c r="DV113" s="1058" t="s">
        <v>396</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28114</v>
      </c>
      <c r="AB114" s="1055"/>
      <c r="AC114" s="1055"/>
      <c r="AD114" s="1055"/>
      <c r="AE114" s="1056"/>
      <c r="AF114" s="1057">
        <v>41435</v>
      </c>
      <c r="AG114" s="1055"/>
      <c r="AH114" s="1055"/>
      <c r="AI114" s="1055"/>
      <c r="AJ114" s="1056"/>
      <c r="AK114" s="1057">
        <v>44223</v>
      </c>
      <c r="AL114" s="1055"/>
      <c r="AM114" s="1055"/>
      <c r="AN114" s="1055"/>
      <c r="AO114" s="1056"/>
      <c r="AP114" s="1058">
        <v>1.9</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673707</v>
      </c>
      <c r="BR114" s="1016"/>
      <c r="BS114" s="1016"/>
      <c r="BT114" s="1016"/>
      <c r="BU114" s="1016"/>
      <c r="BV114" s="1016">
        <v>528357</v>
      </c>
      <c r="BW114" s="1016"/>
      <c r="BX114" s="1016"/>
      <c r="BY114" s="1016"/>
      <c r="BZ114" s="1016"/>
      <c r="CA114" s="1016">
        <v>667579</v>
      </c>
      <c r="CB114" s="1016"/>
      <c r="CC114" s="1016"/>
      <c r="CD114" s="1016"/>
      <c r="CE114" s="1016"/>
      <c r="CF114" s="1010">
        <v>29.3</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238</v>
      </c>
      <c r="DH114" s="1055"/>
      <c r="DI114" s="1055"/>
      <c r="DJ114" s="1055"/>
      <c r="DK114" s="1056"/>
      <c r="DL114" s="1057" t="s">
        <v>396</v>
      </c>
      <c r="DM114" s="1055"/>
      <c r="DN114" s="1055"/>
      <c r="DO114" s="1055"/>
      <c r="DP114" s="1056"/>
      <c r="DQ114" s="1057" t="s">
        <v>238</v>
      </c>
      <c r="DR114" s="1055"/>
      <c r="DS114" s="1055"/>
      <c r="DT114" s="1055"/>
      <c r="DU114" s="1056"/>
      <c r="DV114" s="1058" t="s">
        <v>396</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208</v>
      </c>
      <c r="AB115" s="1030"/>
      <c r="AC115" s="1030"/>
      <c r="AD115" s="1030"/>
      <c r="AE115" s="1031"/>
      <c r="AF115" s="1032">
        <v>317</v>
      </c>
      <c r="AG115" s="1030"/>
      <c r="AH115" s="1030"/>
      <c r="AI115" s="1030"/>
      <c r="AJ115" s="1031"/>
      <c r="AK115" s="1032">
        <v>126</v>
      </c>
      <c r="AL115" s="1030"/>
      <c r="AM115" s="1030"/>
      <c r="AN115" s="1030"/>
      <c r="AO115" s="1031"/>
      <c r="AP115" s="1033">
        <v>0</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t="s">
        <v>238</v>
      </c>
      <c r="BR115" s="1016"/>
      <c r="BS115" s="1016"/>
      <c r="BT115" s="1016"/>
      <c r="BU115" s="1016"/>
      <c r="BV115" s="1016" t="s">
        <v>238</v>
      </c>
      <c r="BW115" s="1016"/>
      <c r="BX115" s="1016"/>
      <c r="BY115" s="1016"/>
      <c r="BZ115" s="1016"/>
      <c r="CA115" s="1016" t="s">
        <v>396</v>
      </c>
      <c r="CB115" s="1016"/>
      <c r="CC115" s="1016"/>
      <c r="CD115" s="1016"/>
      <c r="CE115" s="1016"/>
      <c r="CF115" s="1010" t="s">
        <v>238</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238</v>
      </c>
      <c r="DH115" s="1055"/>
      <c r="DI115" s="1055"/>
      <c r="DJ115" s="1055"/>
      <c r="DK115" s="1056"/>
      <c r="DL115" s="1057" t="s">
        <v>238</v>
      </c>
      <c r="DM115" s="1055"/>
      <c r="DN115" s="1055"/>
      <c r="DO115" s="1055"/>
      <c r="DP115" s="1056"/>
      <c r="DQ115" s="1057" t="s">
        <v>396</v>
      </c>
      <c r="DR115" s="1055"/>
      <c r="DS115" s="1055"/>
      <c r="DT115" s="1055"/>
      <c r="DU115" s="1056"/>
      <c r="DV115" s="1058" t="s">
        <v>238</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238</v>
      </c>
      <c r="AB116" s="1055"/>
      <c r="AC116" s="1055"/>
      <c r="AD116" s="1055"/>
      <c r="AE116" s="1056"/>
      <c r="AF116" s="1057" t="s">
        <v>396</v>
      </c>
      <c r="AG116" s="1055"/>
      <c r="AH116" s="1055"/>
      <c r="AI116" s="1055"/>
      <c r="AJ116" s="1056"/>
      <c r="AK116" s="1057" t="s">
        <v>396</v>
      </c>
      <c r="AL116" s="1055"/>
      <c r="AM116" s="1055"/>
      <c r="AN116" s="1055"/>
      <c r="AO116" s="1056"/>
      <c r="AP116" s="1058" t="s">
        <v>396</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396</v>
      </c>
      <c r="BR116" s="1016"/>
      <c r="BS116" s="1016"/>
      <c r="BT116" s="1016"/>
      <c r="BU116" s="1016"/>
      <c r="BV116" s="1016" t="s">
        <v>238</v>
      </c>
      <c r="BW116" s="1016"/>
      <c r="BX116" s="1016"/>
      <c r="BY116" s="1016"/>
      <c r="BZ116" s="1016"/>
      <c r="CA116" s="1016" t="s">
        <v>396</v>
      </c>
      <c r="CB116" s="1016"/>
      <c r="CC116" s="1016"/>
      <c r="CD116" s="1016"/>
      <c r="CE116" s="1016"/>
      <c r="CF116" s="1010" t="s">
        <v>238</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7000</v>
      </c>
      <c r="DH116" s="1055"/>
      <c r="DI116" s="1055"/>
      <c r="DJ116" s="1055"/>
      <c r="DK116" s="1056"/>
      <c r="DL116" s="1057">
        <v>3500</v>
      </c>
      <c r="DM116" s="1055"/>
      <c r="DN116" s="1055"/>
      <c r="DO116" s="1055"/>
      <c r="DP116" s="1056"/>
      <c r="DQ116" s="1057" t="s">
        <v>238</v>
      </c>
      <c r="DR116" s="1055"/>
      <c r="DS116" s="1055"/>
      <c r="DT116" s="1055"/>
      <c r="DU116" s="1056"/>
      <c r="DV116" s="1058" t="s">
        <v>238</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526820</v>
      </c>
      <c r="AB117" s="1073"/>
      <c r="AC117" s="1073"/>
      <c r="AD117" s="1073"/>
      <c r="AE117" s="1074"/>
      <c r="AF117" s="1075">
        <v>548174</v>
      </c>
      <c r="AG117" s="1073"/>
      <c r="AH117" s="1073"/>
      <c r="AI117" s="1073"/>
      <c r="AJ117" s="1074"/>
      <c r="AK117" s="1075">
        <v>584800</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238</v>
      </c>
      <c r="BR117" s="1016"/>
      <c r="BS117" s="1016"/>
      <c r="BT117" s="1016"/>
      <c r="BU117" s="1016"/>
      <c r="BV117" s="1016" t="s">
        <v>238</v>
      </c>
      <c r="BW117" s="1016"/>
      <c r="BX117" s="1016"/>
      <c r="BY117" s="1016"/>
      <c r="BZ117" s="1016"/>
      <c r="CA117" s="1016" t="s">
        <v>238</v>
      </c>
      <c r="CB117" s="1016"/>
      <c r="CC117" s="1016"/>
      <c r="CD117" s="1016"/>
      <c r="CE117" s="1016"/>
      <c r="CF117" s="1010" t="s">
        <v>396</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238</v>
      </c>
      <c r="DH117" s="1055"/>
      <c r="DI117" s="1055"/>
      <c r="DJ117" s="1055"/>
      <c r="DK117" s="1056"/>
      <c r="DL117" s="1057" t="s">
        <v>238</v>
      </c>
      <c r="DM117" s="1055"/>
      <c r="DN117" s="1055"/>
      <c r="DO117" s="1055"/>
      <c r="DP117" s="1056"/>
      <c r="DQ117" s="1057" t="s">
        <v>238</v>
      </c>
      <c r="DR117" s="1055"/>
      <c r="DS117" s="1055"/>
      <c r="DT117" s="1055"/>
      <c r="DU117" s="1056"/>
      <c r="DV117" s="1058" t="s">
        <v>238</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308</v>
      </c>
      <c r="AL118" s="981"/>
      <c r="AM118" s="981"/>
      <c r="AN118" s="981"/>
      <c r="AO118" s="982"/>
      <c r="AP118" s="1067" t="s">
        <v>438</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238</v>
      </c>
      <c r="BR118" s="1094"/>
      <c r="BS118" s="1094"/>
      <c r="BT118" s="1094"/>
      <c r="BU118" s="1094"/>
      <c r="BV118" s="1094" t="s">
        <v>238</v>
      </c>
      <c r="BW118" s="1094"/>
      <c r="BX118" s="1094"/>
      <c r="BY118" s="1094"/>
      <c r="BZ118" s="1094"/>
      <c r="CA118" s="1094" t="s">
        <v>238</v>
      </c>
      <c r="CB118" s="1094"/>
      <c r="CC118" s="1094"/>
      <c r="CD118" s="1094"/>
      <c r="CE118" s="1094"/>
      <c r="CF118" s="1010" t="s">
        <v>238</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238</v>
      </c>
      <c r="DH118" s="1055"/>
      <c r="DI118" s="1055"/>
      <c r="DJ118" s="1055"/>
      <c r="DK118" s="1056"/>
      <c r="DL118" s="1057" t="s">
        <v>238</v>
      </c>
      <c r="DM118" s="1055"/>
      <c r="DN118" s="1055"/>
      <c r="DO118" s="1055"/>
      <c r="DP118" s="1056"/>
      <c r="DQ118" s="1057" t="s">
        <v>396</v>
      </c>
      <c r="DR118" s="1055"/>
      <c r="DS118" s="1055"/>
      <c r="DT118" s="1055"/>
      <c r="DU118" s="1056"/>
      <c r="DV118" s="1058" t="s">
        <v>238</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238</v>
      </c>
      <c r="AB119" s="988"/>
      <c r="AC119" s="988"/>
      <c r="AD119" s="988"/>
      <c r="AE119" s="989"/>
      <c r="AF119" s="990" t="s">
        <v>238</v>
      </c>
      <c r="AG119" s="988"/>
      <c r="AH119" s="988"/>
      <c r="AI119" s="988"/>
      <c r="AJ119" s="989"/>
      <c r="AK119" s="990" t="s">
        <v>238</v>
      </c>
      <c r="AL119" s="988"/>
      <c r="AM119" s="988"/>
      <c r="AN119" s="988"/>
      <c r="AO119" s="989"/>
      <c r="AP119" s="991" t="s">
        <v>238</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468</v>
      </c>
      <c r="BP119" s="1102"/>
      <c r="BQ119" s="1093">
        <v>7349029</v>
      </c>
      <c r="BR119" s="1094"/>
      <c r="BS119" s="1094"/>
      <c r="BT119" s="1094"/>
      <c r="BU119" s="1094"/>
      <c r="BV119" s="1094">
        <v>6925575</v>
      </c>
      <c r="BW119" s="1094"/>
      <c r="BX119" s="1094"/>
      <c r="BY119" s="1094"/>
      <c r="BZ119" s="1094"/>
      <c r="CA119" s="1094">
        <v>7087837</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34382</v>
      </c>
      <c r="DH119" s="1080"/>
      <c r="DI119" s="1080"/>
      <c r="DJ119" s="1080"/>
      <c r="DK119" s="1081"/>
      <c r="DL119" s="1079">
        <v>28991</v>
      </c>
      <c r="DM119" s="1080"/>
      <c r="DN119" s="1080"/>
      <c r="DO119" s="1080"/>
      <c r="DP119" s="1081"/>
      <c r="DQ119" s="1079">
        <v>23770</v>
      </c>
      <c r="DR119" s="1080"/>
      <c r="DS119" s="1080"/>
      <c r="DT119" s="1080"/>
      <c r="DU119" s="1081"/>
      <c r="DV119" s="1082">
        <v>1</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238</v>
      </c>
      <c r="AB120" s="1055"/>
      <c r="AC120" s="1055"/>
      <c r="AD120" s="1055"/>
      <c r="AE120" s="1056"/>
      <c r="AF120" s="1057" t="s">
        <v>238</v>
      </c>
      <c r="AG120" s="1055"/>
      <c r="AH120" s="1055"/>
      <c r="AI120" s="1055"/>
      <c r="AJ120" s="1056"/>
      <c r="AK120" s="1057" t="s">
        <v>238</v>
      </c>
      <c r="AL120" s="1055"/>
      <c r="AM120" s="1055"/>
      <c r="AN120" s="1055"/>
      <c r="AO120" s="1056"/>
      <c r="AP120" s="1058" t="s">
        <v>238</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4367812</v>
      </c>
      <c r="BR120" s="1023"/>
      <c r="BS120" s="1023"/>
      <c r="BT120" s="1023"/>
      <c r="BU120" s="1023"/>
      <c r="BV120" s="1023">
        <v>5169836</v>
      </c>
      <c r="BW120" s="1023"/>
      <c r="BX120" s="1023"/>
      <c r="BY120" s="1023"/>
      <c r="BZ120" s="1023"/>
      <c r="CA120" s="1023">
        <v>5479372</v>
      </c>
      <c r="CB120" s="1023"/>
      <c r="CC120" s="1023"/>
      <c r="CD120" s="1023"/>
      <c r="CE120" s="1023"/>
      <c r="CF120" s="1037">
        <v>240.8</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t="s">
        <v>396</v>
      </c>
      <c r="DH120" s="1023"/>
      <c r="DI120" s="1023"/>
      <c r="DJ120" s="1023"/>
      <c r="DK120" s="1023"/>
      <c r="DL120" s="1023" t="s">
        <v>238</v>
      </c>
      <c r="DM120" s="1023"/>
      <c r="DN120" s="1023"/>
      <c r="DO120" s="1023"/>
      <c r="DP120" s="1023"/>
      <c r="DQ120" s="1023">
        <v>2052856</v>
      </c>
      <c r="DR120" s="1023"/>
      <c r="DS120" s="1023"/>
      <c r="DT120" s="1023"/>
      <c r="DU120" s="1023"/>
      <c r="DV120" s="1024">
        <v>90.2</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238</v>
      </c>
      <c r="AB121" s="1055"/>
      <c r="AC121" s="1055"/>
      <c r="AD121" s="1055"/>
      <c r="AE121" s="1056"/>
      <c r="AF121" s="1057" t="s">
        <v>238</v>
      </c>
      <c r="AG121" s="1055"/>
      <c r="AH121" s="1055"/>
      <c r="AI121" s="1055"/>
      <c r="AJ121" s="1056"/>
      <c r="AK121" s="1057" t="s">
        <v>238</v>
      </c>
      <c r="AL121" s="1055"/>
      <c r="AM121" s="1055"/>
      <c r="AN121" s="1055"/>
      <c r="AO121" s="1056"/>
      <c r="AP121" s="1058" t="s">
        <v>238</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t="s">
        <v>238</v>
      </c>
      <c r="BR121" s="1016"/>
      <c r="BS121" s="1016"/>
      <c r="BT121" s="1016"/>
      <c r="BU121" s="1016"/>
      <c r="BV121" s="1016" t="s">
        <v>238</v>
      </c>
      <c r="BW121" s="1016"/>
      <c r="BX121" s="1016"/>
      <c r="BY121" s="1016"/>
      <c r="BZ121" s="1016"/>
      <c r="CA121" s="1016" t="s">
        <v>238</v>
      </c>
      <c r="CB121" s="1016"/>
      <c r="CC121" s="1016"/>
      <c r="CD121" s="1016"/>
      <c r="CE121" s="1016"/>
      <c r="CF121" s="1010" t="s">
        <v>238</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357433</v>
      </c>
      <c r="DH121" s="1016"/>
      <c r="DI121" s="1016"/>
      <c r="DJ121" s="1016"/>
      <c r="DK121" s="1016"/>
      <c r="DL121" s="1016">
        <v>289616</v>
      </c>
      <c r="DM121" s="1016"/>
      <c r="DN121" s="1016"/>
      <c r="DO121" s="1016"/>
      <c r="DP121" s="1016"/>
      <c r="DQ121" s="1016">
        <v>229390</v>
      </c>
      <c r="DR121" s="1016"/>
      <c r="DS121" s="1016"/>
      <c r="DT121" s="1016"/>
      <c r="DU121" s="1016"/>
      <c r="DV121" s="1017">
        <v>10.1</v>
      </c>
      <c r="DW121" s="1017"/>
      <c r="DX121" s="1017"/>
      <c r="DY121" s="1017"/>
      <c r="DZ121" s="1018"/>
    </row>
    <row r="122" spans="1:130" s="248"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238</v>
      </c>
      <c r="AB122" s="1055"/>
      <c r="AC122" s="1055"/>
      <c r="AD122" s="1055"/>
      <c r="AE122" s="1056"/>
      <c r="AF122" s="1057" t="s">
        <v>238</v>
      </c>
      <c r="AG122" s="1055"/>
      <c r="AH122" s="1055"/>
      <c r="AI122" s="1055"/>
      <c r="AJ122" s="1056"/>
      <c r="AK122" s="1057" t="s">
        <v>238</v>
      </c>
      <c r="AL122" s="1055"/>
      <c r="AM122" s="1055"/>
      <c r="AN122" s="1055"/>
      <c r="AO122" s="1056"/>
      <c r="AP122" s="1058" t="s">
        <v>238</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4128656</v>
      </c>
      <c r="BR122" s="1094"/>
      <c r="BS122" s="1094"/>
      <c r="BT122" s="1094"/>
      <c r="BU122" s="1094"/>
      <c r="BV122" s="1094">
        <v>4095288</v>
      </c>
      <c r="BW122" s="1094"/>
      <c r="BX122" s="1094"/>
      <c r="BY122" s="1094"/>
      <c r="BZ122" s="1094"/>
      <c r="CA122" s="1094">
        <v>4054514</v>
      </c>
      <c r="CB122" s="1094"/>
      <c r="CC122" s="1094"/>
      <c r="CD122" s="1094"/>
      <c r="CE122" s="1094"/>
      <c r="CF122" s="1114">
        <v>178.2</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t="s">
        <v>238</v>
      </c>
      <c r="DH122" s="1016"/>
      <c r="DI122" s="1016"/>
      <c r="DJ122" s="1016"/>
      <c r="DK122" s="1016"/>
      <c r="DL122" s="1016" t="s">
        <v>238</v>
      </c>
      <c r="DM122" s="1016"/>
      <c r="DN122" s="1016"/>
      <c r="DO122" s="1016"/>
      <c r="DP122" s="1016"/>
      <c r="DQ122" s="1016" t="s">
        <v>238</v>
      </c>
      <c r="DR122" s="1016"/>
      <c r="DS122" s="1016"/>
      <c r="DT122" s="1016"/>
      <c r="DU122" s="1016"/>
      <c r="DV122" s="1017" t="s">
        <v>238</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238</v>
      </c>
      <c r="AB123" s="1055"/>
      <c r="AC123" s="1055"/>
      <c r="AD123" s="1055"/>
      <c r="AE123" s="1056"/>
      <c r="AF123" s="1057" t="s">
        <v>238</v>
      </c>
      <c r="AG123" s="1055"/>
      <c r="AH123" s="1055"/>
      <c r="AI123" s="1055"/>
      <c r="AJ123" s="1056"/>
      <c r="AK123" s="1057" t="s">
        <v>238</v>
      </c>
      <c r="AL123" s="1055"/>
      <c r="AM123" s="1055"/>
      <c r="AN123" s="1055"/>
      <c r="AO123" s="1056"/>
      <c r="AP123" s="1058" t="s">
        <v>238</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479</v>
      </c>
      <c r="BP123" s="1102"/>
      <c r="BQ123" s="1161">
        <v>8496468</v>
      </c>
      <c r="BR123" s="1162"/>
      <c r="BS123" s="1162"/>
      <c r="BT123" s="1162"/>
      <c r="BU123" s="1162"/>
      <c r="BV123" s="1162">
        <v>9265124</v>
      </c>
      <c r="BW123" s="1162"/>
      <c r="BX123" s="1162"/>
      <c r="BY123" s="1162"/>
      <c r="BZ123" s="1162"/>
      <c r="CA123" s="1162">
        <v>9533886</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238</v>
      </c>
      <c r="DH123" s="1055"/>
      <c r="DI123" s="1055"/>
      <c r="DJ123" s="1055"/>
      <c r="DK123" s="1056"/>
      <c r="DL123" s="1057" t="s">
        <v>238</v>
      </c>
      <c r="DM123" s="1055"/>
      <c r="DN123" s="1055"/>
      <c r="DO123" s="1055"/>
      <c r="DP123" s="1056"/>
      <c r="DQ123" s="1057" t="s">
        <v>238</v>
      </c>
      <c r="DR123" s="1055"/>
      <c r="DS123" s="1055"/>
      <c r="DT123" s="1055"/>
      <c r="DU123" s="1056"/>
      <c r="DV123" s="1058" t="s">
        <v>238</v>
      </c>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238</v>
      </c>
      <c r="AB124" s="1055"/>
      <c r="AC124" s="1055"/>
      <c r="AD124" s="1055"/>
      <c r="AE124" s="1056"/>
      <c r="AF124" s="1057" t="s">
        <v>238</v>
      </c>
      <c r="AG124" s="1055"/>
      <c r="AH124" s="1055"/>
      <c r="AI124" s="1055"/>
      <c r="AJ124" s="1056"/>
      <c r="AK124" s="1057" t="s">
        <v>238</v>
      </c>
      <c r="AL124" s="1055"/>
      <c r="AM124" s="1055"/>
      <c r="AN124" s="1055"/>
      <c r="AO124" s="1056"/>
      <c r="AP124" s="1058" t="s">
        <v>238</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238</v>
      </c>
      <c r="BR124" s="1124"/>
      <c r="BS124" s="1124"/>
      <c r="BT124" s="1124"/>
      <c r="BU124" s="1124"/>
      <c r="BV124" s="1124" t="s">
        <v>238</v>
      </c>
      <c r="BW124" s="1124"/>
      <c r="BX124" s="1124"/>
      <c r="BY124" s="1124"/>
      <c r="BZ124" s="1124"/>
      <c r="CA124" s="1124" t="s">
        <v>238</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v>2083612</v>
      </c>
      <c r="DH124" s="1080"/>
      <c r="DI124" s="1080"/>
      <c r="DJ124" s="1080"/>
      <c r="DK124" s="1081"/>
      <c r="DL124" s="1079">
        <v>2017774</v>
      </c>
      <c r="DM124" s="1080"/>
      <c r="DN124" s="1080"/>
      <c r="DO124" s="1080"/>
      <c r="DP124" s="1081"/>
      <c r="DQ124" s="1079" t="s">
        <v>238</v>
      </c>
      <c r="DR124" s="1080"/>
      <c r="DS124" s="1080"/>
      <c r="DT124" s="1080"/>
      <c r="DU124" s="1081"/>
      <c r="DV124" s="1082" t="s">
        <v>238</v>
      </c>
      <c r="DW124" s="1083"/>
      <c r="DX124" s="1083"/>
      <c r="DY124" s="1083"/>
      <c r="DZ124" s="1084"/>
    </row>
    <row r="125" spans="1:130" s="248" customFormat="1" ht="26.25" customHeight="1" x14ac:dyDescent="0.15">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238</v>
      </c>
      <c r="AB125" s="1055"/>
      <c r="AC125" s="1055"/>
      <c r="AD125" s="1055"/>
      <c r="AE125" s="1056"/>
      <c r="AF125" s="1057" t="s">
        <v>238</v>
      </c>
      <c r="AG125" s="1055"/>
      <c r="AH125" s="1055"/>
      <c r="AI125" s="1055"/>
      <c r="AJ125" s="1056"/>
      <c r="AK125" s="1057" t="s">
        <v>238</v>
      </c>
      <c r="AL125" s="1055"/>
      <c r="AM125" s="1055"/>
      <c r="AN125" s="1055"/>
      <c r="AO125" s="1056"/>
      <c r="AP125" s="1058" t="s">
        <v>238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238</v>
      </c>
      <c r="DH125" s="1023"/>
      <c r="DI125" s="1023"/>
      <c r="DJ125" s="1023"/>
      <c r="DK125" s="1023"/>
      <c r="DL125" s="1023" t="s">
        <v>238</v>
      </c>
      <c r="DM125" s="1023"/>
      <c r="DN125" s="1023"/>
      <c r="DO125" s="1023"/>
      <c r="DP125" s="1023"/>
      <c r="DQ125" s="1023" t="s">
        <v>238</v>
      </c>
      <c r="DR125" s="1023"/>
      <c r="DS125" s="1023"/>
      <c r="DT125" s="1023"/>
      <c r="DU125" s="1023"/>
      <c r="DV125" s="1024" t="s">
        <v>238</v>
      </c>
      <c r="DW125" s="1024"/>
      <c r="DX125" s="1024"/>
      <c r="DY125" s="1024"/>
      <c r="DZ125" s="1025"/>
    </row>
    <row r="126" spans="1:130" s="248" customFormat="1" ht="26.25" customHeight="1" thickBot="1" x14ac:dyDescent="0.2">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208</v>
      </c>
      <c r="AB126" s="1055"/>
      <c r="AC126" s="1055"/>
      <c r="AD126" s="1055"/>
      <c r="AE126" s="1056"/>
      <c r="AF126" s="1057">
        <v>317</v>
      </c>
      <c r="AG126" s="1055"/>
      <c r="AH126" s="1055"/>
      <c r="AI126" s="1055"/>
      <c r="AJ126" s="1056"/>
      <c r="AK126" s="1057">
        <v>126</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238</v>
      </c>
      <c r="DH126" s="1016"/>
      <c r="DI126" s="1016"/>
      <c r="DJ126" s="1016"/>
      <c r="DK126" s="1016"/>
      <c r="DL126" s="1016" t="s">
        <v>238</v>
      </c>
      <c r="DM126" s="1016"/>
      <c r="DN126" s="1016"/>
      <c r="DO126" s="1016"/>
      <c r="DP126" s="1016"/>
      <c r="DQ126" s="1016" t="s">
        <v>238</v>
      </c>
      <c r="DR126" s="1016"/>
      <c r="DS126" s="1016"/>
      <c r="DT126" s="1016"/>
      <c r="DU126" s="1016"/>
      <c r="DV126" s="1017" t="s">
        <v>238</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238</v>
      </c>
      <c r="AB127" s="1055"/>
      <c r="AC127" s="1055"/>
      <c r="AD127" s="1055"/>
      <c r="AE127" s="1056"/>
      <c r="AF127" s="1057" t="s">
        <v>238</v>
      </c>
      <c r="AG127" s="1055"/>
      <c r="AH127" s="1055"/>
      <c r="AI127" s="1055"/>
      <c r="AJ127" s="1056"/>
      <c r="AK127" s="1057" t="s">
        <v>238</v>
      </c>
      <c r="AL127" s="1055"/>
      <c r="AM127" s="1055"/>
      <c r="AN127" s="1055"/>
      <c r="AO127" s="1056"/>
      <c r="AP127" s="1058" t="s">
        <v>238</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238</v>
      </c>
      <c r="DH127" s="1016"/>
      <c r="DI127" s="1016"/>
      <c r="DJ127" s="1016"/>
      <c r="DK127" s="1016"/>
      <c r="DL127" s="1016" t="s">
        <v>238</v>
      </c>
      <c r="DM127" s="1016"/>
      <c r="DN127" s="1016"/>
      <c r="DO127" s="1016"/>
      <c r="DP127" s="1016"/>
      <c r="DQ127" s="1016" t="s">
        <v>238</v>
      </c>
      <c r="DR127" s="1016"/>
      <c r="DS127" s="1016"/>
      <c r="DT127" s="1016"/>
      <c r="DU127" s="1016"/>
      <c r="DV127" s="1017" t="s">
        <v>238</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t="s">
        <v>238</v>
      </c>
      <c r="AB128" s="1144"/>
      <c r="AC128" s="1144"/>
      <c r="AD128" s="1144"/>
      <c r="AE128" s="1145"/>
      <c r="AF128" s="1146" t="s">
        <v>238</v>
      </c>
      <c r="AG128" s="1144"/>
      <c r="AH128" s="1144"/>
      <c r="AI128" s="1144"/>
      <c r="AJ128" s="1145"/>
      <c r="AK128" s="1146" t="s">
        <v>238</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238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238</v>
      </c>
      <c r="DH128" s="1136"/>
      <c r="DI128" s="1136"/>
      <c r="DJ128" s="1136"/>
      <c r="DK128" s="1136"/>
      <c r="DL128" s="1136" t="s">
        <v>238</v>
      </c>
      <c r="DM128" s="1136"/>
      <c r="DN128" s="1136"/>
      <c r="DO128" s="1136"/>
      <c r="DP128" s="1136"/>
      <c r="DQ128" s="1136" t="s">
        <v>238</v>
      </c>
      <c r="DR128" s="1136"/>
      <c r="DS128" s="1136"/>
      <c r="DT128" s="1136"/>
      <c r="DU128" s="1136"/>
      <c r="DV128" s="1137" t="s">
        <v>238</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2488194</v>
      </c>
      <c r="AB129" s="1055"/>
      <c r="AC129" s="1055"/>
      <c r="AD129" s="1055"/>
      <c r="AE129" s="1056"/>
      <c r="AF129" s="1057">
        <v>2492195</v>
      </c>
      <c r="AG129" s="1055"/>
      <c r="AH129" s="1055"/>
      <c r="AI129" s="1055"/>
      <c r="AJ129" s="1056"/>
      <c r="AK129" s="1057">
        <v>2663252</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238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374303</v>
      </c>
      <c r="AB130" s="1055"/>
      <c r="AC130" s="1055"/>
      <c r="AD130" s="1055"/>
      <c r="AE130" s="1056"/>
      <c r="AF130" s="1057">
        <v>380079</v>
      </c>
      <c r="AG130" s="1055"/>
      <c r="AH130" s="1055"/>
      <c r="AI130" s="1055"/>
      <c r="AJ130" s="1056"/>
      <c r="AK130" s="1057">
        <v>387523</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7.9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2113891</v>
      </c>
      <c r="AB131" s="1080"/>
      <c r="AC131" s="1080"/>
      <c r="AD131" s="1080"/>
      <c r="AE131" s="1081"/>
      <c r="AF131" s="1079">
        <v>2112116</v>
      </c>
      <c r="AG131" s="1080"/>
      <c r="AH131" s="1080"/>
      <c r="AI131" s="1080"/>
      <c r="AJ131" s="1081"/>
      <c r="AK131" s="1079">
        <v>2275729</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t="s">
        <v>238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7.2149888520000003</v>
      </c>
      <c r="AB132" s="1196"/>
      <c r="AC132" s="1196"/>
      <c r="AD132" s="1196"/>
      <c r="AE132" s="1197"/>
      <c r="AF132" s="1198">
        <v>7.9586064399999996</v>
      </c>
      <c r="AG132" s="1196"/>
      <c r="AH132" s="1196"/>
      <c r="AI132" s="1196"/>
      <c r="AJ132" s="1197"/>
      <c r="AK132" s="1198">
        <v>8.6687386770000003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5.9</v>
      </c>
      <c r="AB133" s="1179"/>
      <c r="AC133" s="1179"/>
      <c r="AD133" s="1179"/>
      <c r="AE133" s="1180"/>
      <c r="AF133" s="1178">
        <v>6.8</v>
      </c>
      <c r="AG133" s="1179"/>
      <c r="AH133" s="1179"/>
      <c r="AI133" s="1179"/>
      <c r="AJ133" s="1180"/>
      <c r="AK133" s="1178">
        <v>7.9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w4t0ynR0K86k1IQVQmfjDNL2+kpAvMtmuae9IeMVj6XJ7FkZQWGu7uw+B1WctqGRMJ1pdIzkdUoxRdWV930QQ==" saltValue="5CkLHQvTJUZgE9BK31e8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G52" zoomScaleNormal="85" zoomScaleSheetLayoutView="100" workbookViewId="0">
      <selection activeCell="G60" sqref="G60:H6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xDHXyiuyLZoAd1xfnCxcoYwcITZcM8yCv75UxkbJSohPhQQDENX0LyGWCT3TF59bPhuvQ6FDqeLIuk+DuRgKA==" saltValue="FvU4vPvyQ6vy6urE48Rh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5" zoomScaleNormal="100" zoomScaleSheetLayoutView="55" workbookViewId="0">
      <selection activeCell="G60" sqref="G60"/>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t96mViaPC14t7E355bNzNboXErxPi2k9rJcGBKC8wpJDwmS5ZhmKKojkpe25YJtBWz6p7hzWGDSx1AVZtp+Nw==" saltValue="b5voayvtJmqwJwBETDnUA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G60" sqref="G6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868023</v>
      </c>
      <c r="AP9" s="314">
        <v>148940</v>
      </c>
      <c r="AQ9" s="315">
        <v>133274</v>
      </c>
      <c r="AR9" s="316">
        <v>11.8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73704</v>
      </c>
      <c r="AP10" s="317">
        <v>12647</v>
      </c>
      <c r="AQ10" s="318">
        <v>18858</v>
      </c>
      <c r="AR10" s="319">
        <v>-32.9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v>4514</v>
      </c>
      <c r="AP11" s="317">
        <v>775</v>
      </c>
      <c r="AQ11" s="318">
        <v>1196</v>
      </c>
      <c r="AR11" s="319">
        <v>-35.200000000000003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516</v>
      </c>
      <c r="AL12" s="1216"/>
      <c r="AM12" s="1216"/>
      <c r="AN12" s="1217"/>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20481</v>
      </c>
      <c r="AP13" s="317">
        <v>3514</v>
      </c>
      <c r="AQ13" s="318">
        <v>5360</v>
      </c>
      <c r="AR13" s="319">
        <v>-34.4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v>8012</v>
      </c>
      <c r="AP14" s="317">
        <v>1375</v>
      </c>
      <c r="AQ14" s="318">
        <v>2713</v>
      </c>
      <c r="AR14" s="319">
        <v>-49.3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-47447</v>
      </c>
      <c r="AP15" s="317">
        <v>-8141</v>
      </c>
      <c r="AQ15" s="318">
        <v>-11837</v>
      </c>
      <c r="AR15" s="319">
        <v>-31.2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927287</v>
      </c>
      <c r="AP16" s="317">
        <v>159109</v>
      </c>
      <c r="AQ16" s="318">
        <v>149564</v>
      </c>
      <c r="AR16" s="319">
        <v>6.4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14.24</v>
      </c>
      <c r="AP21" s="331">
        <v>13.76</v>
      </c>
      <c r="AQ21" s="332">
        <v>0.48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95.1</v>
      </c>
      <c r="AP22" s="336">
        <v>95.5</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340172</v>
      </c>
      <c r="AP32" s="345">
        <v>58369</v>
      </c>
      <c r="AQ32" s="346">
        <v>71500</v>
      </c>
      <c r="AR32" s="347">
        <v>-18.399999999999999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517</v>
      </c>
      <c r="AP34" s="345" t="s">
        <v>517</v>
      </c>
      <c r="AQ34" s="346">
        <v>1</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200279</v>
      </c>
      <c r="AP35" s="345">
        <v>34365</v>
      </c>
      <c r="AQ35" s="346">
        <v>19534</v>
      </c>
      <c r="AR35" s="347">
        <v>75.900000000000006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44223</v>
      </c>
      <c r="AP36" s="345">
        <v>7588</v>
      </c>
      <c r="AQ36" s="346">
        <v>5450</v>
      </c>
      <c r="AR36" s="347">
        <v>39.200000000000003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v>126</v>
      </c>
      <c r="AP37" s="345">
        <v>22</v>
      </c>
      <c r="AQ37" s="346">
        <v>1039</v>
      </c>
      <c r="AR37" s="347">
        <v>-97.9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517</v>
      </c>
      <c r="AP38" s="348" t="s">
        <v>517</v>
      </c>
      <c r="AQ38" s="349">
        <v>9</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t="s">
        <v>517</v>
      </c>
      <c r="AP39" s="345" t="s">
        <v>517</v>
      </c>
      <c r="AQ39" s="346">
        <v>-2217</v>
      </c>
      <c r="AR39" s="347" t="s">
        <v>517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-387523</v>
      </c>
      <c r="AP40" s="345">
        <v>-66493</v>
      </c>
      <c r="AQ40" s="346">
        <v>-63826</v>
      </c>
      <c r="AR40" s="347">
        <v>4.2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197277</v>
      </c>
      <c r="AP41" s="345">
        <v>33850</v>
      </c>
      <c r="AQ41" s="346">
        <v>31490</v>
      </c>
      <c r="AR41" s="347">
        <v>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443756</v>
      </c>
      <c r="AN51" s="367">
        <v>72003</v>
      </c>
      <c r="AO51" s="368">
        <v>-9.5</v>
      </c>
      <c r="AP51" s="369">
        <v>119882</v>
      </c>
      <c r="AQ51" s="370">
        <v>-26.1</v>
      </c>
      <c r="AR51" s="371">
        <v>16.600000000000001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237296</v>
      </c>
      <c r="AN52" s="375">
        <v>38503</v>
      </c>
      <c r="AO52" s="376">
        <v>-19.100000000000001</v>
      </c>
      <c r="AP52" s="377">
        <v>66481</v>
      </c>
      <c r="AQ52" s="378">
        <v>-16.899999999999999</v>
      </c>
      <c r="AR52" s="379">
        <v>-2.2000000000000002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782258</v>
      </c>
      <c r="AN53" s="367">
        <v>127862</v>
      </c>
      <c r="AO53" s="368">
        <v>77.599999999999994</v>
      </c>
      <c r="AP53" s="369">
        <v>116162</v>
      </c>
      <c r="AQ53" s="370">
        <v>-3.1</v>
      </c>
      <c r="AR53" s="371">
        <v>80.7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340513</v>
      </c>
      <c r="AN54" s="375">
        <v>55658</v>
      </c>
      <c r="AO54" s="376">
        <v>44.6</v>
      </c>
      <c r="AP54" s="377">
        <v>61562</v>
      </c>
      <c r="AQ54" s="378">
        <v>-7.4</v>
      </c>
      <c r="AR54" s="379">
        <v>52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626585</v>
      </c>
      <c r="AN55" s="367">
        <v>106183</v>
      </c>
      <c r="AO55" s="368">
        <v>-17</v>
      </c>
      <c r="AP55" s="369">
        <v>121449</v>
      </c>
      <c r="AQ55" s="370">
        <v>4.5999999999999996</v>
      </c>
      <c r="AR55" s="371">
        <v>-21.6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550798</v>
      </c>
      <c r="AN56" s="375">
        <v>93340</v>
      </c>
      <c r="AO56" s="376">
        <v>67.7</v>
      </c>
      <c r="AP56" s="377">
        <v>62922</v>
      </c>
      <c r="AQ56" s="378">
        <v>2.2000000000000002</v>
      </c>
      <c r="AR56" s="379">
        <v>65.5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288360</v>
      </c>
      <c r="AN57" s="367">
        <v>49284</v>
      </c>
      <c r="AO57" s="368">
        <v>-53.6</v>
      </c>
      <c r="AP57" s="369">
        <v>145139</v>
      </c>
      <c r="AQ57" s="370">
        <v>19.5</v>
      </c>
      <c r="AR57" s="371">
        <v>-73.099999999999994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201273</v>
      </c>
      <c r="AN58" s="375">
        <v>34400</v>
      </c>
      <c r="AO58" s="376">
        <v>-63.1</v>
      </c>
      <c r="AP58" s="377">
        <v>83762</v>
      </c>
      <c r="AQ58" s="378">
        <v>33.1</v>
      </c>
      <c r="AR58" s="379">
        <v>-96.2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706354</v>
      </c>
      <c r="AN59" s="367">
        <v>121200</v>
      </c>
      <c r="AO59" s="368">
        <v>145.9</v>
      </c>
      <c r="AP59" s="369">
        <v>125391</v>
      </c>
      <c r="AQ59" s="370">
        <v>-13.6</v>
      </c>
      <c r="AR59" s="371">
        <v>159.5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513315</v>
      </c>
      <c r="AN60" s="375">
        <v>88077</v>
      </c>
      <c r="AO60" s="376">
        <v>156</v>
      </c>
      <c r="AP60" s="377">
        <v>68516</v>
      </c>
      <c r="AQ60" s="378">
        <v>-18.2</v>
      </c>
      <c r="AR60" s="379">
        <v>174.2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569463</v>
      </c>
      <c r="AN61" s="382">
        <v>95306</v>
      </c>
      <c r="AO61" s="383">
        <v>28.7</v>
      </c>
      <c r="AP61" s="384">
        <v>125605</v>
      </c>
      <c r="AQ61" s="385">
        <v>-3.7</v>
      </c>
      <c r="AR61" s="371">
        <v>32.4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368639</v>
      </c>
      <c r="AN62" s="375">
        <v>61996</v>
      </c>
      <c r="AO62" s="376">
        <v>37.200000000000003</v>
      </c>
      <c r="AP62" s="377">
        <v>68649</v>
      </c>
      <c r="AQ62" s="378">
        <v>-1.4</v>
      </c>
      <c r="AR62" s="379">
        <v>38.6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efuAXGDY9XqY/lkC0cN+giGPkrVVOdhQ+r+Pyh6UMZBjBbUPCYdxQqpx8t6gltu4acMNm5sZOTI1cYoFyz+GA==" saltValue="hJaNrE/A3Mf8eRiKPuoWU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64" zoomScaleNormal="100" zoomScaleSheetLayoutView="55" workbookViewId="0">
      <selection activeCell="AF101" sqref="AF10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1" spans="125:125" ht="13.5" hidden="1" customHeight="1" x14ac:dyDescent="0.15">
      <c r="DU121" s="292"/>
    </row>
  </sheetData>
  <sheetProtection algorithmName="SHA-512" hashValue="4qFWt2/tcDqswOuVBUBf4G36IIf5dYEt5upn60cVvI4IKfS1ozvF2EWZX+iC88BCevuOhkwVov6hys/U8M4c2w==" saltValue="YchKt5j6EP0W4ERSszYst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election activeCell="AD92" sqref="AD9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Fs40GssTLmj/IRE2X3jOs+B9LLxPPkef7ao8qSZrVWaSSCLVzfaaJFdwmHZL6x9XCmHuCl38PNrts3j4AGga8Q==" saltValue="xTsNLLtI41K+V3k7Hpaqa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31" zoomScaleSheetLayoutView="100" workbookViewId="0">
      <selection activeCell="G60" sqref="G60:H6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61.55</v>
      </c>
      <c r="G47" s="12">
        <v>70.27</v>
      </c>
      <c r="H47" s="12">
        <v>69.41</v>
      </c>
      <c r="I47" s="12">
        <v>69.489999999999995</v>
      </c>
      <c r="J47" s="13">
        <v>66.97</v>
      </c>
    </row>
    <row r="48" spans="2:10" ht="57.75" customHeight="1" x14ac:dyDescent="0.15">
      <c r="B48" s="14"/>
      <c r="C48" s="1240" t="s">
        <v>4</v>
      </c>
      <c r="D48" s="1240"/>
      <c r="E48" s="1241"/>
      <c r="F48" s="15">
        <v>27.17</v>
      </c>
      <c r="G48" s="16">
        <v>15.68</v>
      </c>
      <c r="H48" s="16">
        <v>25.31</v>
      </c>
      <c r="I48" s="16">
        <v>18.46</v>
      </c>
      <c r="J48" s="17">
        <v>10.99</v>
      </c>
    </row>
    <row r="49" spans="2:10" ht="57.75" customHeight="1" thickBot="1" x14ac:dyDescent="0.2">
      <c r="B49" s="18"/>
      <c r="C49" s="1242" t="s">
        <v>5</v>
      </c>
      <c r="D49" s="1242"/>
      <c r="E49" s="1243"/>
      <c r="F49" s="19">
        <v>3.43</v>
      </c>
      <c r="G49" s="20" t="s">
        <v>563</v>
      </c>
      <c r="H49" s="20">
        <v>10.75</v>
      </c>
      <c r="I49" s="20" t="s">
        <v>564</v>
      </c>
      <c r="J49" s="21" t="s">
        <v>565</v>
      </c>
    </row>
    <row r="50" spans="2:10" ht="13.5" customHeight="1" x14ac:dyDescent="0.15"/>
  </sheetData>
  <sheetProtection algorithmName="SHA-512" hashValue="YIyjBVKmafOWIWlvopD8pu3WW8i9mjBGXXH0MD0autRDgaVQvsNNY3Vo5yxydWF2/lwgZ8aPDuZ0KhuVD6Z+pg==" saltValue="F/pQqaQkOnVANZtJzMFN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2022-09-14T05:41:59Z</cp:lastPrinted>
  <dcterms:created xsi:type="dcterms:W3CDTF">2022-02-02T06:28:49Z</dcterms:created>
  <dcterms:modified xsi:type="dcterms:W3CDTF">2022-09-20T06:17:24Z</dcterms:modified>
  <cp:category/>
</cp:coreProperties>
</file>